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1640" tabRatio="500" activeTab="0"/>
  </bookViews>
  <sheets>
    <sheet name="Revised AMOs" sheetId="1" r:id="rId1"/>
    <sheet name="Sheet1" sheetId="2" state="hidden" r:id="rId2"/>
  </sheets>
  <definedNames>
    <definedName name="_xlnm.Print_Titles" localSheetId="0">'Revised AMOs'!$A:$A</definedName>
    <definedName name="Z_1178558D_1A5A_4D49_8393_98F0DF19BB06_.wvu.PrintTitles" localSheetId="0" hidden="1">'Revised AMOs'!$A:$A</definedName>
    <definedName name="Z_21A44B0B_42ED_4122_B348_67D333EE1721_.wvu.PrintTitles" localSheetId="0" hidden="1">'Revised AMOs'!$A:$A</definedName>
    <definedName name="Z_23913A94_2F4D_D94A_BB04_B1A0ADD5005C_.wvu.PrintTitles" localSheetId="0" hidden="1">'Revised AMOs'!$A:$A</definedName>
    <definedName name="Z_440988BB_26F0_4C68_ACC8_B5BD91A7345E_.wvu.PrintTitles" localSheetId="0" hidden="1">'Revised AMOs'!$A:$A</definedName>
    <definedName name="Z_4E54FA50_3650_4938_90F9_28B928D57F17_.wvu.PrintTitles" localSheetId="0" hidden="1">'Revised AMOs'!$A:$A</definedName>
    <definedName name="Z_B0EE4D60_5516_11E1_AD62_0019E3E159B4_.wvu.PrintTitles" localSheetId="0" hidden="1">'Revised AMOs'!$A:$A</definedName>
    <definedName name="Z_BE80310A_CC2C_42C5_8684_29D46FE61729_.wvu.PrintTitles" localSheetId="0" hidden="1">'Revised AMOs'!$A:$A</definedName>
    <definedName name="Z_D62ABD0B_1520_49A1_8A8D_BBDC574F720C_.wvu.PrintTitles" localSheetId="0" hidden="1">'Revised AMOs'!$A:$A</definedName>
  </definedNames>
  <calcPr fullCalcOnLoad="1"/>
</workbook>
</file>

<file path=xl/sharedStrings.xml><?xml version="1.0" encoding="utf-8"?>
<sst xmlns="http://schemas.openxmlformats.org/spreadsheetml/2006/main" count="104" uniqueCount="29">
  <si>
    <t>Male</t>
  </si>
  <si>
    <t>Female</t>
  </si>
  <si>
    <t>White</t>
  </si>
  <si>
    <t>Black</t>
  </si>
  <si>
    <t>Hispanic</t>
  </si>
  <si>
    <t>Asian</t>
  </si>
  <si>
    <t>Hawaiian/Pacific Islander</t>
  </si>
  <si>
    <t>Native American</t>
  </si>
  <si>
    <t>Migrant</t>
  </si>
  <si>
    <t>Gains Needed Each Year for 6 Years</t>
  </si>
  <si>
    <t>Expected Proficiency in 2014</t>
  </si>
  <si>
    <t>Expected Proficiency in 2016</t>
  </si>
  <si>
    <t>Expected Proficiency in 2015</t>
  </si>
  <si>
    <t>Expected Proficiency in 2017</t>
  </si>
  <si>
    <t>Former ELL</t>
  </si>
  <si>
    <t>PSAE Reading: Grade 11</t>
  </si>
  <si>
    <t>PSAE Math: Grade 11</t>
  </si>
  <si>
    <t>ISAT Reading: Grades 3–8</t>
  </si>
  <si>
    <t>All students</t>
  </si>
  <si>
    <t>Two or more races</t>
  </si>
  <si>
    <t>ELLs</t>
  </si>
  <si>
    <t>SWDs with IEP</t>
  </si>
  <si>
    <t>Low income</t>
  </si>
  <si>
    <t>ISAT Math: Grades 3–8</t>
  </si>
  <si>
    <t>Meeting and Exceeding in 2013</t>
  </si>
  <si>
    <t>Nonproficiency in 2013</t>
  </si>
  <si>
    <t>Six-Year Proficiency Goal by 2019</t>
  </si>
  <si>
    <t>Expected Proficiency in 2018</t>
  </si>
  <si>
    <t>Expected Proficiency in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</si>
</sst>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2" fontId="3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35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36" fillId="0" borderId="0" xfId="0" applyNumberFormat="1" applyFont="1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70" zoomScaleNormal="70" zoomScalePageLayoutView="0" workbookViewId="0" topLeftCell="K1">
      <selection activeCell="A142" sqref="A75:IV142"/>
    </sheetView>
  </sheetViews>
  <sheetFormatPr defaultColWidth="10.875" defaultRowHeight="15.75"/>
  <cols>
    <col min="1" max="1" width="29.875" style="8" bestFit="1" customWidth="1"/>
    <col min="2" max="11" width="21.00390625" style="7" customWidth="1"/>
    <col min="12" max="16384" width="10.875" style="8" customWidth="1"/>
  </cols>
  <sheetData>
    <row r="1" spans="1:11" s="4" customFormat="1" ht="54" customHeight="1">
      <c r="A1" s="1" t="s">
        <v>17</v>
      </c>
      <c r="B1" s="12" t="s">
        <v>24</v>
      </c>
      <c r="C1" s="3" t="s">
        <v>25</v>
      </c>
      <c r="D1" s="12" t="s">
        <v>26</v>
      </c>
      <c r="E1" s="2" t="s">
        <v>9</v>
      </c>
      <c r="F1" s="3" t="s">
        <v>10</v>
      </c>
      <c r="G1" s="3" t="s">
        <v>12</v>
      </c>
      <c r="H1" s="3" t="s">
        <v>11</v>
      </c>
      <c r="I1" s="3" t="s">
        <v>13</v>
      </c>
      <c r="J1" s="3" t="s">
        <v>27</v>
      </c>
      <c r="K1" s="3" t="s">
        <v>28</v>
      </c>
    </row>
    <row r="2" spans="1:12" ht="15.75">
      <c r="A2" s="5" t="s">
        <v>18</v>
      </c>
      <c r="B2" s="17">
        <v>59</v>
      </c>
      <c r="C2" s="6">
        <f>100-B2</f>
        <v>41</v>
      </c>
      <c r="D2" s="6">
        <f>(C2/2)+B2</f>
        <v>79.5</v>
      </c>
      <c r="E2" s="7">
        <f>(D2-B2)/6</f>
        <v>3.4166666666666665</v>
      </c>
      <c r="F2" s="7">
        <f aca="true" t="shared" si="0" ref="F2:F16">B2+E2</f>
        <v>62.416666666666664</v>
      </c>
      <c r="G2" s="7">
        <f aca="true" t="shared" si="1" ref="G2:G16">F2+E2</f>
        <v>65.83333333333333</v>
      </c>
      <c r="H2" s="7">
        <f aca="true" t="shared" si="2" ref="H2:H16">G2+E2</f>
        <v>69.25</v>
      </c>
      <c r="I2" s="7">
        <f aca="true" t="shared" si="3" ref="I2:I16">H2+E2</f>
        <v>72.66666666666667</v>
      </c>
      <c r="J2" s="7">
        <f aca="true" t="shared" si="4" ref="J2:J16">I2+E2</f>
        <v>76.08333333333334</v>
      </c>
      <c r="K2" s="7">
        <f aca="true" t="shared" si="5" ref="K2:K16">J2+E2</f>
        <v>79.50000000000001</v>
      </c>
      <c r="L2" s="18"/>
    </row>
    <row r="3" spans="1:12" ht="15.75">
      <c r="A3" s="5" t="s">
        <v>0</v>
      </c>
      <c r="B3" s="17">
        <v>54.9</v>
      </c>
      <c r="C3" s="6">
        <f aca="true" t="shared" si="6" ref="C3:C16">100-B3</f>
        <v>45.1</v>
      </c>
      <c r="D3" s="6">
        <f aca="true" t="shared" si="7" ref="D3:D16">(C3/2)+B3</f>
        <v>77.45</v>
      </c>
      <c r="E3" s="7">
        <f aca="true" t="shared" si="8" ref="E3:E16">(D3-B3)/6</f>
        <v>3.758333333333334</v>
      </c>
      <c r="F3" s="7">
        <f t="shared" si="0"/>
        <v>58.65833333333333</v>
      </c>
      <c r="G3" s="7">
        <f t="shared" si="1"/>
        <v>62.416666666666664</v>
      </c>
      <c r="H3" s="7">
        <f t="shared" si="2"/>
        <v>66.175</v>
      </c>
      <c r="I3" s="7">
        <f t="shared" si="3"/>
        <v>69.93333333333334</v>
      </c>
      <c r="J3" s="7">
        <f t="shared" si="4"/>
        <v>73.69166666666668</v>
      </c>
      <c r="K3" s="7">
        <f t="shared" si="5"/>
        <v>77.45000000000002</v>
      </c>
      <c r="L3" s="18"/>
    </row>
    <row r="4" spans="1:12" ht="15.75">
      <c r="A4" s="5" t="s">
        <v>1</v>
      </c>
      <c r="B4" s="17">
        <v>63.3</v>
      </c>
      <c r="C4" s="6">
        <f t="shared" si="6"/>
        <v>36.7</v>
      </c>
      <c r="D4" s="6">
        <f t="shared" si="7"/>
        <v>81.65</v>
      </c>
      <c r="E4" s="7">
        <f t="shared" si="8"/>
        <v>3.058333333333335</v>
      </c>
      <c r="F4" s="7">
        <f t="shared" si="0"/>
        <v>66.35833333333333</v>
      </c>
      <c r="G4" s="7">
        <f t="shared" si="1"/>
        <v>69.41666666666667</v>
      </c>
      <c r="H4" s="7">
        <f t="shared" si="2"/>
        <v>72.47500000000001</v>
      </c>
      <c r="I4" s="7">
        <f t="shared" si="3"/>
        <v>75.53333333333335</v>
      </c>
      <c r="J4" s="7">
        <f t="shared" si="4"/>
        <v>78.59166666666668</v>
      </c>
      <c r="K4" s="7">
        <f t="shared" si="5"/>
        <v>81.65000000000002</v>
      </c>
      <c r="L4" s="18"/>
    </row>
    <row r="5" spans="1:12" ht="15.75">
      <c r="A5" s="5" t="s">
        <v>2</v>
      </c>
      <c r="B5" s="17">
        <v>70.2</v>
      </c>
      <c r="C5" s="6">
        <f t="shared" si="6"/>
        <v>29.799999999999997</v>
      </c>
      <c r="D5" s="6">
        <f t="shared" si="7"/>
        <v>85.1</v>
      </c>
      <c r="E5" s="7">
        <f t="shared" si="8"/>
        <v>2.483333333333332</v>
      </c>
      <c r="F5" s="7">
        <f t="shared" si="0"/>
        <v>72.68333333333334</v>
      </c>
      <c r="G5" s="7">
        <f t="shared" si="1"/>
        <v>75.16666666666667</v>
      </c>
      <c r="H5" s="7">
        <f t="shared" si="2"/>
        <v>77.65</v>
      </c>
      <c r="I5" s="7">
        <f t="shared" si="3"/>
        <v>80.13333333333334</v>
      </c>
      <c r="J5" s="7">
        <f t="shared" si="4"/>
        <v>82.61666666666667</v>
      </c>
      <c r="K5" s="7">
        <f t="shared" si="5"/>
        <v>85.10000000000001</v>
      </c>
      <c r="L5" s="18"/>
    </row>
    <row r="6" spans="1:12" ht="15.75">
      <c r="A6" s="5" t="s">
        <v>3</v>
      </c>
      <c r="B6" s="17">
        <v>39.4</v>
      </c>
      <c r="C6" s="6">
        <f t="shared" si="6"/>
        <v>60.6</v>
      </c>
      <c r="D6" s="6">
        <f t="shared" si="7"/>
        <v>69.7</v>
      </c>
      <c r="E6" s="7">
        <f t="shared" si="8"/>
        <v>5.050000000000001</v>
      </c>
      <c r="F6" s="7">
        <f t="shared" si="0"/>
        <v>44.45</v>
      </c>
      <c r="G6" s="7">
        <f t="shared" si="1"/>
        <v>49.5</v>
      </c>
      <c r="H6" s="7">
        <f t="shared" si="2"/>
        <v>54.55</v>
      </c>
      <c r="I6" s="7">
        <f t="shared" si="3"/>
        <v>59.599999999999994</v>
      </c>
      <c r="J6" s="7">
        <f t="shared" si="4"/>
        <v>64.64999999999999</v>
      </c>
      <c r="K6" s="7">
        <f t="shared" si="5"/>
        <v>69.69999999999999</v>
      </c>
      <c r="L6" s="18"/>
    </row>
    <row r="7" spans="1:12" ht="15.75">
      <c r="A7" s="5" t="s">
        <v>4</v>
      </c>
      <c r="B7" s="17">
        <v>45.6</v>
      </c>
      <c r="C7" s="6">
        <f t="shared" si="6"/>
        <v>54.4</v>
      </c>
      <c r="D7" s="6">
        <f t="shared" si="7"/>
        <v>72.8</v>
      </c>
      <c r="E7" s="7">
        <f t="shared" si="8"/>
        <v>4.533333333333332</v>
      </c>
      <c r="F7" s="7">
        <f t="shared" si="0"/>
        <v>50.13333333333333</v>
      </c>
      <c r="G7" s="7">
        <f t="shared" si="1"/>
        <v>54.666666666666664</v>
      </c>
      <c r="H7" s="7">
        <f t="shared" si="2"/>
        <v>59.199999999999996</v>
      </c>
      <c r="I7" s="7">
        <f t="shared" si="3"/>
        <v>63.73333333333333</v>
      </c>
      <c r="J7" s="7">
        <f t="shared" si="4"/>
        <v>68.26666666666667</v>
      </c>
      <c r="K7" s="7">
        <f t="shared" si="5"/>
        <v>72.8</v>
      </c>
      <c r="L7" s="18"/>
    </row>
    <row r="8" spans="1:12" ht="15.75">
      <c r="A8" s="5" t="s">
        <v>5</v>
      </c>
      <c r="B8" s="17">
        <v>80.4</v>
      </c>
      <c r="C8" s="6">
        <f t="shared" si="6"/>
        <v>19.599999999999994</v>
      </c>
      <c r="D8" s="6">
        <f t="shared" si="7"/>
        <v>90.2</v>
      </c>
      <c r="E8" s="7">
        <f t="shared" si="8"/>
        <v>1.6333333333333329</v>
      </c>
      <c r="F8" s="7">
        <f t="shared" si="0"/>
        <v>82.03333333333333</v>
      </c>
      <c r="G8" s="7">
        <f t="shared" si="1"/>
        <v>83.66666666666666</v>
      </c>
      <c r="H8" s="7">
        <f t="shared" si="2"/>
        <v>85.29999999999998</v>
      </c>
      <c r="I8" s="7">
        <f t="shared" si="3"/>
        <v>86.93333333333331</v>
      </c>
      <c r="J8" s="7">
        <f t="shared" si="4"/>
        <v>88.56666666666663</v>
      </c>
      <c r="K8" s="7">
        <f t="shared" si="5"/>
        <v>90.19999999999996</v>
      </c>
      <c r="L8" s="18"/>
    </row>
    <row r="9" spans="1:12" ht="15.75">
      <c r="A9" s="5" t="s">
        <v>6</v>
      </c>
      <c r="B9" s="17">
        <v>58.7</v>
      </c>
      <c r="C9" s="6">
        <f t="shared" si="6"/>
        <v>41.3</v>
      </c>
      <c r="D9" s="6">
        <f t="shared" si="7"/>
        <v>79.35</v>
      </c>
      <c r="E9" s="7">
        <f t="shared" si="8"/>
        <v>3.441666666666665</v>
      </c>
      <c r="F9" s="7">
        <f t="shared" si="0"/>
        <v>62.141666666666666</v>
      </c>
      <c r="G9" s="7">
        <f t="shared" si="1"/>
        <v>65.58333333333333</v>
      </c>
      <c r="H9" s="7">
        <f t="shared" si="2"/>
        <v>69.02499999999999</v>
      </c>
      <c r="I9" s="7">
        <f t="shared" si="3"/>
        <v>72.46666666666665</v>
      </c>
      <c r="J9" s="7">
        <f t="shared" si="4"/>
        <v>75.90833333333332</v>
      </c>
      <c r="K9" s="7">
        <f t="shared" si="5"/>
        <v>79.34999999999998</v>
      </c>
      <c r="L9" s="18"/>
    </row>
    <row r="10" spans="1:12" ht="15.75">
      <c r="A10" s="5" t="s">
        <v>7</v>
      </c>
      <c r="B10" s="17">
        <v>49.4</v>
      </c>
      <c r="C10" s="6">
        <f t="shared" si="6"/>
        <v>50.6</v>
      </c>
      <c r="D10" s="6">
        <f t="shared" si="7"/>
        <v>74.7</v>
      </c>
      <c r="E10" s="7">
        <f t="shared" si="8"/>
        <v>4.216666666666668</v>
      </c>
      <c r="F10" s="7">
        <f t="shared" si="0"/>
        <v>53.61666666666667</v>
      </c>
      <c r="G10" s="7">
        <f t="shared" si="1"/>
        <v>57.833333333333336</v>
      </c>
      <c r="H10" s="7">
        <f t="shared" si="2"/>
        <v>62.050000000000004</v>
      </c>
      <c r="I10" s="7">
        <f t="shared" si="3"/>
        <v>66.26666666666667</v>
      </c>
      <c r="J10" s="7">
        <f t="shared" si="4"/>
        <v>70.48333333333333</v>
      </c>
      <c r="K10" s="7">
        <f t="shared" si="5"/>
        <v>74.7</v>
      </c>
      <c r="L10" s="18"/>
    </row>
    <row r="11" spans="1:12" ht="15.75">
      <c r="A11" s="5" t="s">
        <v>19</v>
      </c>
      <c r="B11" s="17">
        <v>63.8</v>
      </c>
      <c r="C11" s="6">
        <f t="shared" si="6"/>
        <v>36.2</v>
      </c>
      <c r="D11" s="6">
        <f t="shared" si="7"/>
        <v>81.9</v>
      </c>
      <c r="E11" s="7">
        <f t="shared" si="8"/>
        <v>3.016666666666668</v>
      </c>
      <c r="F11" s="7">
        <f t="shared" si="0"/>
        <v>66.81666666666666</v>
      </c>
      <c r="G11" s="7">
        <f t="shared" si="1"/>
        <v>69.83333333333333</v>
      </c>
      <c r="H11" s="7">
        <f t="shared" si="2"/>
        <v>72.85</v>
      </c>
      <c r="I11" s="7">
        <f t="shared" si="3"/>
        <v>75.86666666666666</v>
      </c>
      <c r="J11" s="7">
        <f t="shared" si="4"/>
        <v>78.88333333333333</v>
      </c>
      <c r="K11" s="7">
        <f t="shared" si="5"/>
        <v>81.89999999999999</v>
      </c>
      <c r="L11" s="18"/>
    </row>
    <row r="12" spans="1:12" ht="15.75">
      <c r="A12" s="5" t="s">
        <v>20</v>
      </c>
      <c r="B12" s="17">
        <v>15.5</v>
      </c>
      <c r="C12" s="6">
        <f t="shared" si="6"/>
        <v>84.5</v>
      </c>
      <c r="D12" s="6">
        <f t="shared" si="7"/>
        <v>57.75</v>
      </c>
      <c r="E12" s="7">
        <f t="shared" si="8"/>
        <v>7.041666666666667</v>
      </c>
      <c r="F12" s="7">
        <f t="shared" si="0"/>
        <v>22.541666666666668</v>
      </c>
      <c r="G12" s="7">
        <f t="shared" si="1"/>
        <v>29.583333333333336</v>
      </c>
      <c r="H12" s="7">
        <f t="shared" si="2"/>
        <v>36.625</v>
      </c>
      <c r="I12" s="7">
        <f t="shared" si="3"/>
        <v>43.666666666666664</v>
      </c>
      <c r="J12" s="7">
        <f t="shared" si="4"/>
        <v>50.70833333333333</v>
      </c>
      <c r="K12" s="7">
        <f t="shared" si="5"/>
        <v>57.74999999999999</v>
      </c>
      <c r="L12" s="18"/>
    </row>
    <row r="13" spans="1:13" s="10" customFormat="1" ht="15.75">
      <c r="A13" s="5" t="s">
        <v>14</v>
      </c>
      <c r="B13" s="17">
        <v>53.1</v>
      </c>
      <c r="C13" s="6">
        <f t="shared" si="6"/>
        <v>46.9</v>
      </c>
      <c r="D13" s="6">
        <f t="shared" si="7"/>
        <v>76.55</v>
      </c>
      <c r="E13" s="9">
        <f t="shared" si="8"/>
        <v>3.9083333333333328</v>
      </c>
      <c r="F13" s="9">
        <f t="shared" si="0"/>
        <v>57.00833333333333</v>
      </c>
      <c r="G13" s="9">
        <f t="shared" si="1"/>
        <v>60.916666666666664</v>
      </c>
      <c r="H13" s="9">
        <f t="shared" si="2"/>
        <v>64.825</v>
      </c>
      <c r="I13" s="9">
        <f t="shared" si="3"/>
        <v>68.73333333333333</v>
      </c>
      <c r="J13" s="9">
        <f t="shared" si="4"/>
        <v>72.64166666666667</v>
      </c>
      <c r="K13" s="9">
        <f t="shared" si="5"/>
        <v>76.55</v>
      </c>
      <c r="L13" s="18"/>
      <c r="M13" s="8"/>
    </row>
    <row r="14" spans="1:12" ht="15.75">
      <c r="A14" s="5" t="s">
        <v>8</v>
      </c>
      <c r="B14" s="17">
        <v>24.8</v>
      </c>
      <c r="C14" s="6">
        <f t="shared" si="6"/>
        <v>75.2</v>
      </c>
      <c r="D14" s="6">
        <f t="shared" si="7"/>
        <v>62.400000000000006</v>
      </c>
      <c r="E14" s="7">
        <f t="shared" si="8"/>
        <v>6.266666666666668</v>
      </c>
      <c r="F14" s="7">
        <f t="shared" si="0"/>
        <v>31.06666666666667</v>
      </c>
      <c r="G14" s="7">
        <f t="shared" si="1"/>
        <v>37.333333333333336</v>
      </c>
      <c r="H14" s="7">
        <f t="shared" si="2"/>
        <v>43.6</v>
      </c>
      <c r="I14" s="7">
        <f t="shared" si="3"/>
        <v>49.86666666666667</v>
      </c>
      <c r="J14" s="7">
        <f t="shared" si="4"/>
        <v>56.13333333333333</v>
      </c>
      <c r="K14" s="7">
        <f t="shared" si="5"/>
        <v>62.4</v>
      </c>
      <c r="L14" s="18"/>
    </row>
    <row r="15" spans="1:12" ht="15.75">
      <c r="A15" s="5" t="s">
        <v>21</v>
      </c>
      <c r="B15" s="17">
        <v>20.3</v>
      </c>
      <c r="C15" s="6">
        <f t="shared" si="6"/>
        <v>79.7</v>
      </c>
      <c r="D15" s="6">
        <f t="shared" si="7"/>
        <v>60.150000000000006</v>
      </c>
      <c r="E15" s="7">
        <f t="shared" si="8"/>
        <v>6.641666666666668</v>
      </c>
      <c r="F15" s="7">
        <f t="shared" si="0"/>
        <v>26.94166666666667</v>
      </c>
      <c r="G15" s="7">
        <f t="shared" si="1"/>
        <v>33.583333333333336</v>
      </c>
      <c r="H15" s="7">
        <f t="shared" si="2"/>
        <v>40.225</v>
      </c>
      <c r="I15" s="7">
        <f t="shared" si="3"/>
        <v>46.86666666666667</v>
      </c>
      <c r="J15" s="7">
        <f t="shared" si="4"/>
        <v>53.50833333333333</v>
      </c>
      <c r="K15" s="7">
        <f t="shared" si="5"/>
        <v>60.15</v>
      </c>
      <c r="L15" s="18"/>
    </row>
    <row r="16" spans="1:12" ht="15.75">
      <c r="A16" s="5" t="s">
        <v>22</v>
      </c>
      <c r="B16" s="17">
        <v>43.7</v>
      </c>
      <c r="C16" s="6">
        <f t="shared" si="6"/>
        <v>56.3</v>
      </c>
      <c r="D16" s="6">
        <f t="shared" si="7"/>
        <v>71.85</v>
      </c>
      <c r="E16" s="7">
        <f t="shared" si="8"/>
        <v>4.6916666666666655</v>
      </c>
      <c r="F16" s="7">
        <f t="shared" si="0"/>
        <v>48.391666666666666</v>
      </c>
      <c r="G16" s="7">
        <f t="shared" si="1"/>
        <v>53.08333333333333</v>
      </c>
      <c r="H16" s="7">
        <f t="shared" si="2"/>
        <v>57.77499999999999</v>
      </c>
      <c r="I16" s="7">
        <f t="shared" si="3"/>
        <v>62.466666666666654</v>
      </c>
      <c r="J16" s="7">
        <f t="shared" si="4"/>
        <v>67.15833333333332</v>
      </c>
      <c r="K16" s="7">
        <f t="shared" si="5"/>
        <v>71.84999999999998</v>
      </c>
      <c r="L16" s="18"/>
    </row>
    <row r="17" spans="2:18" ht="15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9" spans="1:11" ht="54" customHeight="1">
      <c r="A19" s="11" t="s">
        <v>23</v>
      </c>
      <c r="B19" s="12" t="s">
        <v>24</v>
      </c>
      <c r="C19" s="3" t="s">
        <v>25</v>
      </c>
      <c r="D19" s="12" t="s">
        <v>26</v>
      </c>
      <c r="E19" s="2" t="s">
        <v>9</v>
      </c>
      <c r="F19" s="3" t="s">
        <v>10</v>
      </c>
      <c r="G19" s="3" t="s">
        <v>12</v>
      </c>
      <c r="H19" s="3" t="s">
        <v>11</v>
      </c>
      <c r="I19" s="3" t="s">
        <v>13</v>
      </c>
      <c r="J19" s="3" t="s">
        <v>27</v>
      </c>
      <c r="K19" s="3" t="s">
        <v>28</v>
      </c>
    </row>
    <row r="20" spans="1:12" ht="15.75">
      <c r="A20" s="5" t="s">
        <v>18</v>
      </c>
      <c r="B20" s="17">
        <v>58.7</v>
      </c>
      <c r="C20" s="6">
        <f>100-B20</f>
        <v>41.3</v>
      </c>
      <c r="D20" s="6">
        <f>(C20/2)+B20</f>
        <v>79.35</v>
      </c>
      <c r="E20" s="7">
        <f>(D20-B20)/6</f>
        <v>3.441666666666665</v>
      </c>
      <c r="F20" s="7">
        <f aca="true" t="shared" si="9" ref="F20:F34">B20+E20</f>
        <v>62.141666666666666</v>
      </c>
      <c r="G20" s="7">
        <f aca="true" t="shared" si="10" ref="G20:G34">F20+E20</f>
        <v>65.58333333333333</v>
      </c>
      <c r="H20" s="7">
        <f aca="true" t="shared" si="11" ref="H20:H34">G20+E20</f>
        <v>69.02499999999999</v>
      </c>
      <c r="I20" s="7">
        <f aca="true" t="shared" si="12" ref="I20:I34">H20+E20</f>
        <v>72.46666666666665</v>
      </c>
      <c r="J20" s="7">
        <f aca="true" t="shared" si="13" ref="J20:J34">I20+E20</f>
        <v>75.90833333333332</v>
      </c>
      <c r="K20" s="7">
        <f aca="true" t="shared" si="14" ref="K20:K34">J20+E20</f>
        <v>79.34999999999998</v>
      </c>
      <c r="L20" s="18"/>
    </row>
    <row r="21" spans="1:12" ht="15.75">
      <c r="A21" s="5" t="s">
        <v>0</v>
      </c>
      <c r="B21" s="17">
        <v>57.8</v>
      </c>
      <c r="C21" s="6">
        <f aca="true" t="shared" si="15" ref="C21:C34">100-B21</f>
        <v>42.2</v>
      </c>
      <c r="D21" s="6">
        <f aca="true" t="shared" si="16" ref="D21:D34">(C21/2)+B21</f>
        <v>78.9</v>
      </c>
      <c r="E21" s="7">
        <f aca="true" t="shared" si="17" ref="E21:E34">(D21-B21)/6</f>
        <v>3.516666666666668</v>
      </c>
      <c r="F21" s="7">
        <f t="shared" si="9"/>
        <v>61.31666666666666</v>
      </c>
      <c r="G21" s="7">
        <f t="shared" si="10"/>
        <v>64.83333333333333</v>
      </c>
      <c r="H21" s="7">
        <f t="shared" si="11"/>
        <v>68.35</v>
      </c>
      <c r="I21" s="7">
        <f t="shared" si="12"/>
        <v>71.86666666666666</v>
      </c>
      <c r="J21" s="7">
        <f t="shared" si="13"/>
        <v>75.38333333333333</v>
      </c>
      <c r="K21" s="7">
        <f t="shared" si="14"/>
        <v>78.89999999999999</v>
      </c>
      <c r="L21" s="18"/>
    </row>
    <row r="22" spans="1:12" ht="15.75">
      <c r="A22" s="5" t="s">
        <v>1</v>
      </c>
      <c r="B22" s="17">
        <v>59.6</v>
      </c>
      <c r="C22" s="6">
        <f t="shared" si="15"/>
        <v>40.4</v>
      </c>
      <c r="D22" s="6">
        <f t="shared" si="16"/>
        <v>79.8</v>
      </c>
      <c r="E22" s="7">
        <f t="shared" si="17"/>
        <v>3.366666666666666</v>
      </c>
      <c r="F22" s="7">
        <f t="shared" si="9"/>
        <v>62.96666666666667</v>
      </c>
      <c r="G22" s="7">
        <f t="shared" si="10"/>
        <v>66.33333333333333</v>
      </c>
      <c r="H22" s="7">
        <f t="shared" si="11"/>
        <v>69.69999999999999</v>
      </c>
      <c r="I22" s="7">
        <f t="shared" si="12"/>
        <v>73.06666666666665</v>
      </c>
      <c r="J22" s="7">
        <f t="shared" si="13"/>
        <v>76.43333333333331</v>
      </c>
      <c r="K22" s="7">
        <f t="shared" si="14"/>
        <v>79.79999999999997</v>
      </c>
      <c r="L22" s="18"/>
    </row>
    <row r="23" spans="1:12" ht="15.75">
      <c r="A23" s="5" t="s">
        <v>2</v>
      </c>
      <c r="B23" s="17">
        <v>69.4</v>
      </c>
      <c r="C23" s="6">
        <f t="shared" si="15"/>
        <v>30.599999999999994</v>
      </c>
      <c r="D23" s="6">
        <f t="shared" si="16"/>
        <v>84.7</v>
      </c>
      <c r="E23" s="7">
        <f t="shared" si="17"/>
        <v>2.5499999999999994</v>
      </c>
      <c r="F23" s="7">
        <f t="shared" si="9"/>
        <v>71.95</v>
      </c>
      <c r="G23" s="7">
        <f t="shared" si="10"/>
        <v>74.5</v>
      </c>
      <c r="H23" s="7">
        <f t="shared" si="11"/>
        <v>77.05</v>
      </c>
      <c r="I23" s="7">
        <f t="shared" si="12"/>
        <v>79.6</v>
      </c>
      <c r="J23" s="7">
        <f t="shared" si="13"/>
        <v>82.14999999999999</v>
      </c>
      <c r="K23" s="7">
        <f t="shared" si="14"/>
        <v>84.69999999999999</v>
      </c>
      <c r="L23" s="18"/>
    </row>
    <row r="24" spans="1:12" ht="15.75">
      <c r="A24" s="5" t="s">
        <v>3</v>
      </c>
      <c r="B24" s="17">
        <v>36.4</v>
      </c>
      <c r="C24" s="6">
        <f t="shared" si="15"/>
        <v>63.6</v>
      </c>
      <c r="D24" s="6">
        <f t="shared" si="16"/>
        <v>68.2</v>
      </c>
      <c r="E24" s="7">
        <f t="shared" si="17"/>
        <v>5.300000000000001</v>
      </c>
      <c r="F24" s="7">
        <f t="shared" si="9"/>
        <v>41.7</v>
      </c>
      <c r="G24" s="7">
        <f t="shared" si="10"/>
        <v>47</v>
      </c>
      <c r="H24" s="7">
        <f t="shared" si="11"/>
        <v>52.3</v>
      </c>
      <c r="I24" s="7">
        <f t="shared" si="12"/>
        <v>57.599999999999994</v>
      </c>
      <c r="J24" s="7">
        <f t="shared" si="13"/>
        <v>62.89999999999999</v>
      </c>
      <c r="K24" s="7">
        <f t="shared" si="14"/>
        <v>68.19999999999999</v>
      </c>
      <c r="L24" s="18"/>
    </row>
    <row r="25" spans="1:12" ht="15.75">
      <c r="A25" s="5" t="s">
        <v>4</v>
      </c>
      <c r="B25" s="17">
        <v>47.9</v>
      </c>
      <c r="C25" s="6">
        <f t="shared" si="15"/>
        <v>52.1</v>
      </c>
      <c r="D25" s="6">
        <f t="shared" si="16"/>
        <v>73.95</v>
      </c>
      <c r="E25" s="7">
        <f t="shared" si="17"/>
        <v>4.341666666666668</v>
      </c>
      <c r="F25" s="7">
        <f t="shared" si="9"/>
        <v>52.24166666666667</v>
      </c>
      <c r="G25" s="7">
        <f t="shared" si="10"/>
        <v>56.583333333333336</v>
      </c>
      <c r="H25" s="7">
        <f t="shared" si="11"/>
        <v>60.925000000000004</v>
      </c>
      <c r="I25" s="7">
        <f t="shared" si="12"/>
        <v>65.26666666666667</v>
      </c>
      <c r="J25" s="7">
        <f t="shared" si="13"/>
        <v>69.60833333333333</v>
      </c>
      <c r="K25" s="7">
        <f t="shared" si="14"/>
        <v>73.95</v>
      </c>
      <c r="L25" s="18"/>
    </row>
    <row r="26" spans="1:12" ht="15.75">
      <c r="A26" s="5" t="s">
        <v>5</v>
      </c>
      <c r="B26" s="17">
        <v>83.2</v>
      </c>
      <c r="C26" s="6">
        <f t="shared" si="15"/>
        <v>16.799999999999997</v>
      </c>
      <c r="D26" s="6">
        <f t="shared" si="16"/>
        <v>91.6</v>
      </c>
      <c r="E26" s="7">
        <f t="shared" si="17"/>
        <v>1.3999999999999986</v>
      </c>
      <c r="F26" s="7">
        <f t="shared" si="9"/>
        <v>84.6</v>
      </c>
      <c r="G26" s="7">
        <f t="shared" si="10"/>
        <v>86</v>
      </c>
      <c r="H26" s="7">
        <f t="shared" si="11"/>
        <v>87.4</v>
      </c>
      <c r="I26" s="7">
        <f t="shared" si="12"/>
        <v>88.80000000000001</v>
      </c>
      <c r="J26" s="7">
        <f t="shared" si="13"/>
        <v>90.20000000000002</v>
      </c>
      <c r="K26" s="7">
        <f t="shared" si="14"/>
        <v>91.60000000000002</v>
      </c>
      <c r="L26" s="18"/>
    </row>
    <row r="27" spans="1:12" ht="15.75">
      <c r="A27" s="5" t="s">
        <v>6</v>
      </c>
      <c r="B27" s="17">
        <v>59.4</v>
      </c>
      <c r="C27" s="6">
        <f t="shared" si="15"/>
        <v>40.6</v>
      </c>
      <c r="D27" s="6">
        <f t="shared" si="16"/>
        <v>79.7</v>
      </c>
      <c r="E27" s="7">
        <f t="shared" si="17"/>
        <v>3.383333333333334</v>
      </c>
      <c r="F27" s="7">
        <f t="shared" si="9"/>
        <v>62.78333333333333</v>
      </c>
      <c r="G27" s="7">
        <f t="shared" si="10"/>
        <v>66.16666666666667</v>
      </c>
      <c r="H27" s="7">
        <f t="shared" si="11"/>
        <v>69.55000000000001</v>
      </c>
      <c r="I27" s="7">
        <f t="shared" si="12"/>
        <v>72.93333333333335</v>
      </c>
      <c r="J27" s="7">
        <f t="shared" si="13"/>
        <v>76.31666666666669</v>
      </c>
      <c r="K27" s="7">
        <f t="shared" si="14"/>
        <v>79.70000000000003</v>
      </c>
      <c r="L27" s="18"/>
    </row>
    <row r="28" spans="1:12" ht="15.75">
      <c r="A28" s="5" t="s">
        <v>7</v>
      </c>
      <c r="B28" s="17">
        <v>48.9</v>
      </c>
      <c r="C28" s="6">
        <f t="shared" si="15"/>
        <v>51.1</v>
      </c>
      <c r="D28" s="6">
        <f t="shared" si="16"/>
        <v>74.45</v>
      </c>
      <c r="E28" s="7">
        <f t="shared" si="17"/>
        <v>4.258333333333334</v>
      </c>
      <c r="F28" s="7">
        <f t="shared" si="9"/>
        <v>53.15833333333333</v>
      </c>
      <c r="G28" s="7">
        <f t="shared" si="10"/>
        <v>57.416666666666664</v>
      </c>
      <c r="H28" s="7">
        <f t="shared" si="11"/>
        <v>61.675</v>
      </c>
      <c r="I28" s="7">
        <f t="shared" si="12"/>
        <v>65.93333333333334</v>
      </c>
      <c r="J28" s="7">
        <f t="shared" si="13"/>
        <v>70.19166666666668</v>
      </c>
      <c r="K28" s="7">
        <f t="shared" si="14"/>
        <v>74.45000000000002</v>
      </c>
      <c r="L28" s="18"/>
    </row>
    <row r="29" spans="1:12" ht="15.75">
      <c r="A29" s="5" t="s">
        <v>19</v>
      </c>
      <c r="B29" s="17">
        <v>60.8</v>
      </c>
      <c r="C29" s="6">
        <f t="shared" si="15"/>
        <v>39.2</v>
      </c>
      <c r="D29" s="6">
        <f t="shared" si="16"/>
        <v>80.4</v>
      </c>
      <c r="E29" s="7">
        <f t="shared" si="17"/>
        <v>3.266666666666668</v>
      </c>
      <c r="F29" s="7">
        <f t="shared" si="9"/>
        <v>64.06666666666666</v>
      </c>
      <c r="G29" s="7">
        <f t="shared" si="10"/>
        <v>67.33333333333333</v>
      </c>
      <c r="H29" s="7">
        <f t="shared" si="11"/>
        <v>70.6</v>
      </c>
      <c r="I29" s="7">
        <f t="shared" si="12"/>
        <v>73.86666666666666</v>
      </c>
      <c r="J29" s="7">
        <f t="shared" si="13"/>
        <v>77.13333333333333</v>
      </c>
      <c r="K29" s="7">
        <f t="shared" si="14"/>
        <v>80.39999999999999</v>
      </c>
      <c r="L29" s="18"/>
    </row>
    <row r="30" spans="1:12" ht="15.75">
      <c r="A30" s="5" t="s">
        <v>20</v>
      </c>
      <c r="B30" s="17">
        <v>22.6</v>
      </c>
      <c r="C30" s="6">
        <f t="shared" si="15"/>
        <v>77.4</v>
      </c>
      <c r="D30" s="6">
        <f t="shared" si="16"/>
        <v>61.300000000000004</v>
      </c>
      <c r="E30" s="7">
        <f t="shared" si="17"/>
        <v>6.45</v>
      </c>
      <c r="F30" s="7">
        <f t="shared" si="9"/>
        <v>29.05</v>
      </c>
      <c r="G30" s="7">
        <f t="shared" si="10"/>
        <v>35.5</v>
      </c>
      <c r="H30" s="7">
        <f t="shared" si="11"/>
        <v>41.95</v>
      </c>
      <c r="I30" s="7">
        <f t="shared" si="12"/>
        <v>48.400000000000006</v>
      </c>
      <c r="J30" s="7">
        <f t="shared" si="13"/>
        <v>54.85000000000001</v>
      </c>
      <c r="K30" s="7">
        <f t="shared" si="14"/>
        <v>61.30000000000001</v>
      </c>
      <c r="L30" s="18"/>
    </row>
    <row r="31" spans="1:12" ht="15.75">
      <c r="A31" s="5" t="s">
        <v>14</v>
      </c>
      <c r="B31" s="17">
        <v>59.7</v>
      </c>
      <c r="C31" s="6">
        <f t="shared" si="15"/>
        <v>40.3</v>
      </c>
      <c r="D31" s="6">
        <f t="shared" si="16"/>
        <v>79.85</v>
      </c>
      <c r="E31" s="7">
        <f t="shared" si="17"/>
        <v>3.358333333333332</v>
      </c>
      <c r="F31" s="7">
        <f t="shared" si="9"/>
        <v>63.05833333333334</v>
      </c>
      <c r="G31" s="7">
        <f t="shared" si="10"/>
        <v>66.41666666666667</v>
      </c>
      <c r="H31" s="7">
        <f t="shared" si="11"/>
        <v>69.775</v>
      </c>
      <c r="I31" s="7">
        <f t="shared" si="12"/>
        <v>73.13333333333334</v>
      </c>
      <c r="J31" s="7">
        <f t="shared" si="13"/>
        <v>76.49166666666667</v>
      </c>
      <c r="K31" s="7">
        <f t="shared" si="14"/>
        <v>79.85000000000001</v>
      </c>
      <c r="L31" s="18"/>
    </row>
    <row r="32" spans="1:12" ht="15.75">
      <c r="A32" s="5" t="s">
        <v>8</v>
      </c>
      <c r="B32" s="17">
        <v>29.6</v>
      </c>
      <c r="C32" s="6">
        <f t="shared" si="15"/>
        <v>70.4</v>
      </c>
      <c r="D32" s="6">
        <f t="shared" si="16"/>
        <v>64.80000000000001</v>
      </c>
      <c r="E32" s="7">
        <f t="shared" si="17"/>
        <v>5.866666666666668</v>
      </c>
      <c r="F32" s="7">
        <f t="shared" si="9"/>
        <v>35.46666666666667</v>
      </c>
      <c r="G32" s="7">
        <f t="shared" si="10"/>
        <v>41.333333333333336</v>
      </c>
      <c r="H32" s="7">
        <f t="shared" si="11"/>
        <v>47.2</v>
      </c>
      <c r="I32" s="7">
        <f t="shared" si="12"/>
        <v>53.06666666666667</v>
      </c>
      <c r="J32" s="7">
        <f t="shared" si="13"/>
        <v>58.93333333333334</v>
      </c>
      <c r="K32" s="7">
        <f t="shared" si="14"/>
        <v>64.80000000000001</v>
      </c>
      <c r="L32" s="18"/>
    </row>
    <row r="33" spans="1:12" ht="15.75">
      <c r="A33" s="5" t="s">
        <v>21</v>
      </c>
      <c r="B33" s="17">
        <v>23.5</v>
      </c>
      <c r="C33" s="6">
        <f t="shared" si="15"/>
        <v>76.5</v>
      </c>
      <c r="D33" s="6">
        <f t="shared" si="16"/>
        <v>61.75</v>
      </c>
      <c r="E33" s="7">
        <f t="shared" si="17"/>
        <v>6.375</v>
      </c>
      <c r="F33" s="7">
        <f t="shared" si="9"/>
        <v>29.875</v>
      </c>
      <c r="G33" s="7">
        <f t="shared" si="10"/>
        <v>36.25</v>
      </c>
      <c r="H33" s="7">
        <f t="shared" si="11"/>
        <v>42.625</v>
      </c>
      <c r="I33" s="7">
        <f t="shared" si="12"/>
        <v>49</v>
      </c>
      <c r="J33" s="7">
        <f t="shared" si="13"/>
        <v>55.375</v>
      </c>
      <c r="K33" s="7">
        <f t="shared" si="14"/>
        <v>61.75</v>
      </c>
      <c r="L33" s="18"/>
    </row>
    <row r="34" spans="1:12" ht="15.75">
      <c r="A34" s="5" t="s">
        <v>22</v>
      </c>
      <c r="B34" s="17">
        <v>43.9</v>
      </c>
      <c r="C34" s="6">
        <f t="shared" si="15"/>
        <v>56.1</v>
      </c>
      <c r="D34" s="6">
        <f t="shared" si="16"/>
        <v>71.95</v>
      </c>
      <c r="E34" s="7">
        <f t="shared" si="17"/>
        <v>4.675000000000001</v>
      </c>
      <c r="F34" s="7">
        <f t="shared" si="9"/>
        <v>48.575</v>
      </c>
      <c r="G34" s="7">
        <f t="shared" si="10"/>
        <v>53.25</v>
      </c>
      <c r="H34" s="7">
        <f t="shared" si="11"/>
        <v>57.925</v>
      </c>
      <c r="I34" s="7">
        <f t="shared" si="12"/>
        <v>62.599999999999994</v>
      </c>
      <c r="J34" s="7">
        <f t="shared" si="13"/>
        <v>67.27499999999999</v>
      </c>
      <c r="K34" s="7">
        <f t="shared" si="14"/>
        <v>71.94999999999999</v>
      </c>
      <c r="L34" s="18"/>
    </row>
    <row r="35" spans="2:18" ht="15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9" spans="1:11" ht="54" customHeight="1">
      <c r="A39" s="11" t="s">
        <v>15</v>
      </c>
      <c r="B39" s="12" t="s">
        <v>24</v>
      </c>
      <c r="C39" s="3" t="s">
        <v>25</v>
      </c>
      <c r="D39" s="12" t="s">
        <v>26</v>
      </c>
      <c r="E39" s="2" t="s">
        <v>9</v>
      </c>
      <c r="F39" s="3" t="s">
        <v>10</v>
      </c>
      <c r="G39" s="3" t="s">
        <v>12</v>
      </c>
      <c r="H39" s="3" t="s">
        <v>11</v>
      </c>
      <c r="I39" s="3" t="s">
        <v>13</v>
      </c>
      <c r="J39" s="3" t="s">
        <v>27</v>
      </c>
      <c r="K39" s="3" t="s">
        <v>28</v>
      </c>
    </row>
    <row r="40" spans="1:12" ht="15" customHeight="1">
      <c r="A40" s="5" t="s">
        <v>18</v>
      </c>
      <c r="B40" s="17">
        <v>54.8</v>
      </c>
      <c r="C40" s="6">
        <f>100-B40</f>
        <v>45.2</v>
      </c>
      <c r="D40" s="6">
        <f>(C40/2)+B40</f>
        <v>77.4</v>
      </c>
      <c r="E40" s="7">
        <f>(D40-B40)/6</f>
        <v>3.766666666666668</v>
      </c>
      <c r="F40" s="7">
        <f aca="true" t="shared" si="18" ref="F40:F54">B40+E40</f>
        <v>58.56666666666666</v>
      </c>
      <c r="G40" s="7">
        <f aca="true" t="shared" si="19" ref="G40:G54">F40+E40</f>
        <v>62.33333333333333</v>
      </c>
      <c r="H40" s="7">
        <f aca="true" t="shared" si="20" ref="H40:H54">G40+E40</f>
        <v>66.1</v>
      </c>
      <c r="I40" s="7">
        <f aca="true" t="shared" si="21" ref="I40:I54">H40+E40</f>
        <v>69.86666666666666</v>
      </c>
      <c r="J40" s="7">
        <f aca="true" t="shared" si="22" ref="J40:J54">I40+E40</f>
        <v>73.63333333333333</v>
      </c>
      <c r="K40" s="7">
        <f aca="true" t="shared" si="23" ref="K40:K54">J40+E40</f>
        <v>77.39999999999999</v>
      </c>
      <c r="L40" s="18"/>
    </row>
    <row r="41" spans="1:12" ht="15.75">
      <c r="A41" s="5" t="s">
        <v>0</v>
      </c>
      <c r="B41" s="17">
        <v>52.3</v>
      </c>
      <c r="C41" s="6">
        <f aca="true" t="shared" si="24" ref="C41:C54">100-B41</f>
        <v>47.7</v>
      </c>
      <c r="D41" s="6">
        <f aca="true" t="shared" si="25" ref="D41:D54">(C41/2)+B41</f>
        <v>76.15</v>
      </c>
      <c r="E41" s="7">
        <f aca="true" t="shared" si="26" ref="E41:E54">(D41-B41)/6</f>
        <v>3.9750000000000014</v>
      </c>
      <c r="F41" s="7">
        <f t="shared" si="18"/>
        <v>56.275</v>
      </c>
      <c r="G41" s="7">
        <f t="shared" si="19"/>
        <v>60.25</v>
      </c>
      <c r="H41" s="7">
        <f t="shared" si="20"/>
        <v>64.225</v>
      </c>
      <c r="I41" s="7">
        <f t="shared" si="21"/>
        <v>68.19999999999999</v>
      </c>
      <c r="J41" s="7">
        <f t="shared" si="22"/>
        <v>72.17499999999998</v>
      </c>
      <c r="K41" s="7">
        <f t="shared" si="23"/>
        <v>76.14999999999998</v>
      </c>
      <c r="L41" s="18"/>
    </row>
    <row r="42" spans="1:12" ht="15.75">
      <c r="A42" s="5" t="s">
        <v>1</v>
      </c>
      <c r="B42" s="17">
        <v>57.1</v>
      </c>
      <c r="C42" s="6">
        <f t="shared" si="24"/>
        <v>42.9</v>
      </c>
      <c r="D42" s="6">
        <f t="shared" si="25"/>
        <v>78.55</v>
      </c>
      <c r="E42" s="7">
        <f t="shared" si="26"/>
        <v>3.5749999999999993</v>
      </c>
      <c r="F42" s="7">
        <f t="shared" si="18"/>
        <v>60.675</v>
      </c>
      <c r="G42" s="7">
        <f t="shared" si="19"/>
        <v>64.25</v>
      </c>
      <c r="H42" s="7">
        <f t="shared" si="20"/>
        <v>67.825</v>
      </c>
      <c r="I42" s="7">
        <f t="shared" si="21"/>
        <v>71.4</v>
      </c>
      <c r="J42" s="7">
        <f t="shared" si="22"/>
        <v>74.97500000000001</v>
      </c>
      <c r="K42" s="7">
        <f t="shared" si="23"/>
        <v>78.55000000000001</v>
      </c>
      <c r="L42" s="18"/>
    </row>
    <row r="43" spans="1:12" ht="15.75">
      <c r="A43" s="5" t="s">
        <v>2</v>
      </c>
      <c r="B43" s="17">
        <v>67.7</v>
      </c>
      <c r="C43" s="6">
        <f t="shared" si="24"/>
        <v>32.3</v>
      </c>
      <c r="D43" s="6">
        <f t="shared" si="25"/>
        <v>83.85</v>
      </c>
      <c r="E43" s="7">
        <f t="shared" si="26"/>
        <v>2.691666666666665</v>
      </c>
      <c r="F43" s="7">
        <f t="shared" si="18"/>
        <v>70.39166666666667</v>
      </c>
      <c r="G43" s="7">
        <f t="shared" si="19"/>
        <v>73.08333333333333</v>
      </c>
      <c r="H43" s="7">
        <f t="shared" si="20"/>
        <v>75.77499999999999</v>
      </c>
      <c r="I43" s="7">
        <f t="shared" si="21"/>
        <v>78.46666666666665</v>
      </c>
      <c r="J43" s="7">
        <f t="shared" si="22"/>
        <v>81.15833333333332</v>
      </c>
      <c r="K43" s="7">
        <f t="shared" si="23"/>
        <v>83.84999999999998</v>
      </c>
      <c r="L43" s="18"/>
    </row>
    <row r="44" spans="1:12" ht="15.75">
      <c r="A44" s="5" t="s">
        <v>3</v>
      </c>
      <c r="B44" s="17">
        <v>29</v>
      </c>
      <c r="C44" s="6">
        <f t="shared" si="24"/>
        <v>71</v>
      </c>
      <c r="D44" s="6">
        <f t="shared" si="25"/>
        <v>64.5</v>
      </c>
      <c r="E44" s="7">
        <f t="shared" si="26"/>
        <v>5.916666666666667</v>
      </c>
      <c r="F44" s="7">
        <f t="shared" si="18"/>
        <v>34.916666666666664</v>
      </c>
      <c r="G44" s="7">
        <f t="shared" si="19"/>
        <v>40.83333333333333</v>
      </c>
      <c r="H44" s="7">
        <f t="shared" si="20"/>
        <v>46.74999999999999</v>
      </c>
      <c r="I44" s="7">
        <f t="shared" si="21"/>
        <v>52.66666666666666</v>
      </c>
      <c r="J44" s="7">
        <f t="shared" si="22"/>
        <v>58.58333333333332</v>
      </c>
      <c r="K44" s="7">
        <f t="shared" si="23"/>
        <v>64.49999999999999</v>
      </c>
      <c r="L44" s="18"/>
    </row>
    <row r="45" spans="1:12" ht="15.75">
      <c r="A45" s="5" t="s">
        <v>4</v>
      </c>
      <c r="B45" s="17">
        <v>37.5</v>
      </c>
      <c r="C45" s="6">
        <f t="shared" si="24"/>
        <v>62.5</v>
      </c>
      <c r="D45" s="6">
        <f t="shared" si="25"/>
        <v>68.75</v>
      </c>
      <c r="E45" s="7">
        <f t="shared" si="26"/>
        <v>5.208333333333333</v>
      </c>
      <c r="F45" s="7">
        <f t="shared" si="18"/>
        <v>42.708333333333336</v>
      </c>
      <c r="G45" s="7">
        <f t="shared" si="19"/>
        <v>47.91666666666667</v>
      </c>
      <c r="H45" s="7">
        <f t="shared" si="20"/>
        <v>53.12500000000001</v>
      </c>
      <c r="I45" s="7">
        <f t="shared" si="21"/>
        <v>58.33333333333334</v>
      </c>
      <c r="J45" s="7">
        <f t="shared" si="22"/>
        <v>63.54166666666668</v>
      </c>
      <c r="K45" s="7">
        <f t="shared" si="23"/>
        <v>68.75000000000001</v>
      </c>
      <c r="L45" s="18"/>
    </row>
    <row r="46" spans="1:12" ht="15.75">
      <c r="A46" s="5" t="s">
        <v>5</v>
      </c>
      <c r="B46" s="17">
        <v>71.8</v>
      </c>
      <c r="C46" s="6">
        <f t="shared" si="24"/>
        <v>28.200000000000003</v>
      </c>
      <c r="D46" s="6">
        <f t="shared" si="25"/>
        <v>85.9</v>
      </c>
      <c r="E46" s="7">
        <f t="shared" si="26"/>
        <v>2.3500000000000014</v>
      </c>
      <c r="F46" s="7">
        <f t="shared" si="18"/>
        <v>74.15</v>
      </c>
      <c r="G46" s="7">
        <f t="shared" si="19"/>
        <v>76.5</v>
      </c>
      <c r="H46" s="7">
        <f t="shared" si="20"/>
        <v>78.85</v>
      </c>
      <c r="I46" s="7">
        <f t="shared" si="21"/>
        <v>81.19999999999999</v>
      </c>
      <c r="J46" s="7">
        <f t="shared" si="22"/>
        <v>83.54999999999998</v>
      </c>
      <c r="K46" s="7">
        <f t="shared" si="23"/>
        <v>85.89999999999998</v>
      </c>
      <c r="L46" s="18"/>
    </row>
    <row r="47" spans="1:12" ht="15.75">
      <c r="A47" s="5" t="s">
        <v>6</v>
      </c>
      <c r="B47" s="17">
        <v>55.3</v>
      </c>
      <c r="C47" s="6">
        <f t="shared" si="24"/>
        <v>44.7</v>
      </c>
      <c r="D47" s="6">
        <f t="shared" si="25"/>
        <v>77.65</v>
      </c>
      <c r="E47" s="7">
        <f t="shared" si="26"/>
        <v>3.7250000000000014</v>
      </c>
      <c r="F47" s="7">
        <f t="shared" si="18"/>
        <v>59.025</v>
      </c>
      <c r="G47" s="7">
        <f t="shared" si="19"/>
        <v>62.75</v>
      </c>
      <c r="H47" s="7">
        <f t="shared" si="20"/>
        <v>66.475</v>
      </c>
      <c r="I47" s="7">
        <f t="shared" si="21"/>
        <v>70.19999999999999</v>
      </c>
      <c r="J47" s="7">
        <f t="shared" si="22"/>
        <v>73.92499999999998</v>
      </c>
      <c r="K47" s="7">
        <f t="shared" si="23"/>
        <v>77.64999999999998</v>
      </c>
      <c r="L47" s="18"/>
    </row>
    <row r="48" spans="1:12" ht="15.75">
      <c r="A48" s="5" t="s">
        <v>7</v>
      </c>
      <c r="B48" s="17">
        <v>49.4</v>
      </c>
      <c r="C48" s="6">
        <f t="shared" si="24"/>
        <v>50.6</v>
      </c>
      <c r="D48" s="6">
        <f t="shared" si="25"/>
        <v>74.7</v>
      </c>
      <c r="E48" s="7">
        <f t="shared" si="26"/>
        <v>4.216666666666668</v>
      </c>
      <c r="F48" s="7">
        <f t="shared" si="18"/>
        <v>53.61666666666667</v>
      </c>
      <c r="G48" s="7">
        <f t="shared" si="19"/>
        <v>57.833333333333336</v>
      </c>
      <c r="H48" s="7">
        <f t="shared" si="20"/>
        <v>62.050000000000004</v>
      </c>
      <c r="I48" s="7">
        <f t="shared" si="21"/>
        <v>66.26666666666667</v>
      </c>
      <c r="J48" s="7">
        <f t="shared" si="22"/>
        <v>70.48333333333333</v>
      </c>
      <c r="K48" s="7">
        <f t="shared" si="23"/>
        <v>74.7</v>
      </c>
      <c r="L48" s="18"/>
    </row>
    <row r="49" spans="1:12" ht="15.75">
      <c r="A49" s="5" t="s">
        <v>19</v>
      </c>
      <c r="B49" s="17">
        <v>60</v>
      </c>
      <c r="C49" s="6">
        <f t="shared" si="24"/>
        <v>40</v>
      </c>
      <c r="D49" s="6">
        <f t="shared" si="25"/>
        <v>80</v>
      </c>
      <c r="E49" s="7">
        <f t="shared" si="26"/>
        <v>3.3333333333333335</v>
      </c>
      <c r="F49" s="7">
        <f t="shared" si="18"/>
        <v>63.333333333333336</v>
      </c>
      <c r="G49" s="7">
        <f t="shared" si="19"/>
        <v>66.66666666666667</v>
      </c>
      <c r="H49" s="7">
        <f t="shared" si="20"/>
        <v>70</v>
      </c>
      <c r="I49" s="7">
        <f t="shared" si="21"/>
        <v>73.33333333333333</v>
      </c>
      <c r="J49" s="7">
        <f t="shared" si="22"/>
        <v>76.66666666666666</v>
      </c>
      <c r="K49" s="7">
        <f t="shared" si="23"/>
        <v>79.99999999999999</v>
      </c>
      <c r="L49" s="18"/>
    </row>
    <row r="50" spans="1:12" ht="15.75">
      <c r="A50" s="5" t="s">
        <v>20</v>
      </c>
      <c r="B50" s="17">
        <v>4.7</v>
      </c>
      <c r="C50" s="6">
        <f t="shared" si="24"/>
        <v>95.3</v>
      </c>
      <c r="D50" s="6">
        <f t="shared" si="25"/>
        <v>52.35</v>
      </c>
      <c r="E50" s="7">
        <f t="shared" si="26"/>
        <v>7.941666666666666</v>
      </c>
      <c r="F50" s="7">
        <f t="shared" si="18"/>
        <v>12.641666666666666</v>
      </c>
      <c r="G50" s="7">
        <f t="shared" si="19"/>
        <v>20.583333333333332</v>
      </c>
      <c r="H50" s="7">
        <f t="shared" si="20"/>
        <v>28.525</v>
      </c>
      <c r="I50" s="7">
        <f t="shared" si="21"/>
        <v>36.46666666666667</v>
      </c>
      <c r="J50" s="7">
        <f t="shared" si="22"/>
        <v>44.40833333333333</v>
      </c>
      <c r="K50" s="7">
        <f t="shared" si="23"/>
        <v>52.349999999999994</v>
      </c>
      <c r="L50" s="18"/>
    </row>
    <row r="51" spans="1:12" ht="15.75">
      <c r="A51" s="5" t="s">
        <v>14</v>
      </c>
      <c r="B51" s="17">
        <v>16.6</v>
      </c>
      <c r="C51" s="6">
        <f t="shared" si="24"/>
        <v>83.4</v>
      </c>
      <c r="D51" s="6">
        <f t="shared" si="25"/>
        <v>58.300000000000004</v>
      </c>
      <c r="E51" s="7">
        <f t="shared" si="26"/>
        <v>6.95</v>
      </c>
      <c r="F51" s="7">
        <f t="shared" si="18"/>
        <v>23.55</v>
      </c>
      <c r="G51" s="7">
        <f t="shared" si="19"/>
        <v>30.5</v>
      </c>
      <c r="H51" s="7">
        <f t="shared" si="20"/>
        <v>37.45</v>
      </c>
      <c r="I51" s="7">
        <f t="shared" si="21"/>
        <v>44.400000000000006</v>
      </c>
      <c r="J51" s="7">
        <f t="shared" si="22"/>
        <v>51.35000000000001</v>
      </c>
      <c r="K51" s="7">
        <f t="shared" si="23"/>
        <v>58.30000000000001</v>
      </c>
      <c r="L51" s="18"/>
    </row>
    <row r="52" spans="1:12" ht="15.75">
      <c r="A52" s="5" t="s">
        <v>8</v>
      </c>
      <c r="B52" s="17">
        <v>24</v>
      </c>
      <c r="C52" s="6">
        <f t="shared" si="24"/>
        <v>76</v>
      </c>
      <c r="D52" s="6">
        <f t="shared" si="25"/>
        <v>62</v>
      </c>
      <c r="E52" s="7">
        <f t="shared" si="26"/>
        <v>6.333333333333333</v>
      </c>
      <c r="F52" s="7">
        <f t="shared" si="18"/>
        <v>30.333333333333332</v>
      </c>
      <c r="G52" s="7">
        <f t="shared" si="19"/>
        <v>36.666666666666664</v>
      </c>
      <c r="H52" s="7">
        <f t="shared" si="20"/>
        <v>43</v>
      </c>
      <c r="I52" s="7">
        <f t="shared" si="21"/>
        <v>49.333333333333336</v>
      </c>
      <c r="J52" s="7">
        <f t="shared" si="22"/>
        <v>55.66666666666667</v>
      </c>
      <c r="K52" s="7">
        <f t="shared" si="23"/>
        <v>62.00000000000001</v>
      </c>
      <c r="L52" s="18"/>
    </row>
    <row r="53" spans="1:12" ht="15.75">
      <c r="A53" s="5" t="s">
        <v>21</v>
      </c>
      <c r="B53" s="17">
        <v>17.9</v>
      </c>
      <c r="C53" s="6">
        <f t="shared" si="24"/>
        <v>82.1</v>
      </c>
      <c r="D53" s="6">
        <f t="shared" si="25"/>
        <v>58.949999999999996</v>
      </c>
      <c r="E53" s="7">
        <f t="shared" si="26"/>
        <v>6.841666666666666</v>
      </c>
      <c r="F53" s="7">
        <f t="shared" si="18"/>
        <v>24.741666666666664</v>
      </c>
      <c r="G53" s="7">
        <f t="shared" si="19"/>
        <v>31.58333333333333</v>
      </c>
      <c r="H53" s="7">
        <f t="shared" si="20"/>
        <v>38.425</v>
      </c>
      <c r="I53" s="7">
        <f t="shared" si="21"/>
        <v>45.266666666666666</v>
      </c>
      <c r="J53" s="7">
        <f t="shared" si="22"/>
        <v>52.108333333333334</v>
      </c>
      <c r="K53" s="7">
        <f t="shared" si="23"/>
        <v>58.95</v>
      </c>
      <c r="L53" s="18"/>
    </row>
    <row r="54" spans="1:12" ht="15.75">
      <c r="A54" s="5" t="s">
        <v>22</v>
      </c>
      <c r="B54" s="17">
        <v>35.1</v>
      </c>
      <c r="C54" s="6">
        <f t="shared" si="24"/>
        <v>64.9</v>
      </c>
      <c r="D54" s="6">
        <f t="shared" si="25"/>
        <v>67.55000000000001</v>
      </c>
      <c r="E54" s="7">
        <f t="shared" si="26"/>
        <v>5.408333333333335</v>
      </c>
      <c r="F54" s="7">
        <f t="shared" si="18"/>
        <v>40.50833333333334</v>
      </c>
      <c r="G54" s="7">
        <f t="shared" si="19"/>
        <v>45.91666666666667</v>
      </c>
      <c r="H54" s="7">
        <f t="shared" si="20"/>
        <v>51.325</v>
      </c>
      <c r="I54" s="7">
        <f t="shared" si="21"/>
        <v>56.733333333333334</v>
      </c>
      <c r="J54" s="7">
        <f t="shared" si="22"/>
        <v>62.141666666666666</v>
      </c>
      <c r="K54" s="7">
        <f t="shared" si="23"/>
        <v>67.55</v>
      </c>
      <c r="L54" s="18"/>
    </row>
    <row r="55" spans="2:18" ht="15.75">
      <c r="B55" s="15"/>
      <c r="C55" s="16"/>
      <c r="D55" s="15"/>
      <c r="E55" s="16"/>
      <c r="F55" s="15"/>
      <c r="G55" s="15"/>
      <c r="H55" s="15"/>
      <c r="I55" s="15"/>
      <c r="J55" s="16"/>
      <c r="K55" s="15"/>
      <c r="L55" s="15"/>
      <c r="M55" s="16"/>
      <c r="N55" s="15"/>
      <c r="O55" s="15"/>
      <c r="P55" s="16"/>
      <c r="Q55" s="16"/>
      <c r="R55" s="15"/>
    </row>
    <row r="57" spans="1:11" ht="54" customHeight="1">
      <c r="A57" s="11" t="s">
        <v>16</v>
      </c>
      <c r="B57" s="12" t="s">
        <v>24</v>
      </c>
      <c r="C57" s="3" t="s">
        <v>25</v>
      </c>
      <c r="D57" s="12" t="s">
        <v>26</v>
      </c>
      <c r="E57" s="2" t="s">
        <v>9</v>
      </c>
      <c r="F57" s="3" t="s">
        <v>10</v>
      </c>
      <c r="G57" s="3" t="s">
        <v>12</v>
      </c>
      <c r="H57" s="3" t="s">
        <v>11</v>
      </c>
      <c r="I57" s="3" t="s">
        <v>13</v>
      </c>
      <c r="J57" s="3" t="s">
        <v>27</v>
      </c>
      <c r="K57" s="3" t="s">
        <v>28</v>
      </c>
    </row>
    <row r="58" spans="1:12" ht="15" customHeight="1">
      <c r="A58" s="5" t="s">
        <v>18</v>
      </c>
      <c r="B58" s="17">
        <v>51.8</v>
      </c>
      <c r="C58" s="6">
        <f>100-B58</f>
        <v>48.2</v>
      </c>
      <c r="D58" s="6">
        <f>(C58/2)+B58</f>
        <v>75.9</v>
      </c>
      <c r="E58" s="7">
        <f>(D58-B58)/6</f>
        <v>4.016666666666668</v>
      </c>
      <c r="F58" s="7">
        <f aca="true" t="shared" si="27" ref="F58:F72">B58+E58</f>
        <v>55.81666666666666</v>
      </c>
      <c r="G58" s="7">
        <f aca="true" t="shared" si="28" ref="G58:G72">F58+E58</f>
        <v>59.83333333333333</v>
      </c>
      <c r="H58" s="7">
        <f aca="true" t="shared" si="29" ref="H58:H72">G58+E58</f>
        <v>63.849999999999994</v>
      </c>
      <c r="I58" s="7">
        <f aca="true" t="shared" si="30" ref="I58:I72">H58+E58</f>
        <v>67.86666666666666</v>
      </c>
      <c r="J58" s="7">
        <f aca="true" t="shared" si="31" ref="J58:J72">I58+E58</f>
        <v>71.88333333333333</v>
      </c>
      <c r="K58" s="7">
        <f aca="true" t="shared" si="32" ref="K58:K72">J58+E58</f>
        <v>75.89999999999999</v>
      </c>
      <c r="L58" s="18"/>
    </row>
    <row r="59" spans="1:12" ht="15" customHeight="1">
      <c r="A59" s="5" t="s">
        <v>0</v>
      </c>
      <c r="B59" s="17">
        <v>53.6</v>
      </c>
      <c r="C59" s="6">
        <f aca="true" t="shared" si="33" ref="C59:C72">100-B59</f>
        <v>46.4</v>
      </c>
      <c r="D59" s="6">
        <f aca="true" t="shared" si="34" ref="D59:D72">(C59/2)+B59</f>
        <v>76.8</v>
      </c>
      <c r="E59" s="7">
        <f aca="true" t="shared" si="35" ref="E59:E72">(D59-B59)/6</f>
        <v>3.866666666666666</v>
      </c>
      <c r="F59" s="7">
        <f t="shared" si="27"/>
        <v>57.46666666666667</v>
      </c>
      <c r="G59" s="7">
        <f t="shared" si="28"/>
        <v>61.333333333333336</v>
      </c>
      <c r="H59" s="7">
        <f t="shared" si="29"/>
        <v>65.2</v>
      </c>
      <c r="I59" s="7">
        <f t="shared" si="30"/>
        <v>69.06666666666666</v>
      </c>
      <c r="J59" s="7">
        <f t="shared" si="31"/>
        <v>72.93333333333332</v>
      </c>
      <c r="K59" s="7">
        <f t="shared" si="32"/>
        <v>76.79999999999998</v>
      </c>
      <c r="L59" s="18"/>
    </row>
    <row r="60" spans="1:12" ht="15" customHeight="1">
      <c r="A60" s="5" t="s">
        <v>1</v>
      </c>
      <c r="B60" s="17">
        <v>49.9</v>
      </c>
      <c r="C60" s="6">
        <f t="shared" si="33"/>
        <v>50.1</v>
      </c>
      <c r="D60" s="6">
        <f t="shared" si="34"/>
        <v>74.95</v>
      </c>
      <c r="E60" s="7">
        <f t="shared" si="35"/>
        <v>4.175000000000001</v>
      </c>
      <c r="F60" s="7">
        <f t="shared" si="27"/>
        <v>54.075</v>
      </c>
      <c r="G60" s="7">
        <f t="shared" si="28"/>
        <v>58.25</v>
      </c>
      <c r="H60" s="7">
        <f t="shared" si="29"/>
        <v>62.425</v>
      </c>
      <c r="I60" s="7">
        <f t="shared" si="30"/>
        <v>66.6</v>
      </c>
      <c r="J60" s="7">
        <f t="shared" si="31"/>
        <v>70.77499999999999</v>
      </c>
      <c r="K60" s="7">
        <f t="shared" si="32"/>
        <v>74.94999999999999</v>
      </c>
      <c r="L60" s="18"/>
    </row>
    <row r="61" spans="1:12" ht="15" customHeight="1">
      <c r="A61" s="5" t="s">
        <v>2</v>
      </c>
      <c r="B61" s="17">
        <v>65.1</v>
      </c>
      <c r="C61" s="6">
        <f t="shared" si="33"/>
        <v>34.900000000000006</v>
      </c>
      <c r="D61" s="6">
        <f t="shared" si="34"/>
        <v>82.55</v>
      </c>
      <c r="E61" s="7">
        <f t="shared" si="35"/>
        <v>2.9083333333333337</v>
      </c>
      <c r="F61" s="7">
        <f t="shared" si="27"/>
        <v>68.00833333333333</v>
      </c>
      <c r="G61" s="7">
        <f t="shared" si="28"/>
        <v>70.91666666666666</v>
      </c>
      <c r="H61" s="7">
        <f t="shared" si="29"/>
        <v>73.82499999999999</v>
      </c>
      <c r="I61" s="7">
        <f t="shared" si="30"/>
        <v>76.73333333333332</v>
      </c>
      <c r="J61" s="7">
        <f t="shared" si="31"/>
        <v>79.64166666666665</v>
      </c>
      <c r="K61" s="7">
        <f t="shared" si="32"/>
        <v>82.54999999999998</v>
      </c>
      <c r="L61" s="18"/>
    </row>
    <row r="62" spans="1:12" ht="15.75">
      <c r="A62" s="5" t="s">
        <v>3</v>
      </c>
      <c r="B62" s="17">
        <v>21.2</v>
      </c>
      <c r="C62" s="6">
        <f t="shared" si="33"/>
        <v>78.8</v>
      </c>
      <c r="D62" s="6">
        <f t="shared" si="34"/>
        <v>60.599999999999994</v>
      </c>
      <c r="E62" s="7">
        <f t="shared" si="35"/>
        <v>6.5666666666666655</v>
      </c>
      <c r="F62" s="7">
        <f t="shared" si="27"/>
        <v>27.766666666666666</v>
      </c>
      <c r="G62" s="7">
        <f t="shared" si="28"/>
        <v>34.33333333333333</v>
      </c>
      <c r="H62" s="7">
        <f t="shared" si="29"/>
        <v>40.89999999999999</v>
      </c>
      <c r="I62" s="7">
        <f t="shared" si="30"/>
        <v>47.466666666666654</v>
      </c>
      <c r="J62" s="7">
        <f t="shared" si="31"/>
        <v>54.03333333333332</v>
      </c>
      <c r="K62" s="7">
        <f t="shared" si="32"/>
        <v>60.59999999999998</v>
      </c>
      <c r="L62" s="18"/>
    </row>
    <row r="63" spans="1:12" ht="15.75">
      <c r="A63" s="5" t="s">
        <v>4</v>
      </c>
      <c r="B63" s="17">
        <v>36.2</v>
      </c>
      <c r="C63" s="6">
        <f t="shared" si="33"/>
        <v>63.8</v>
      </c>
      <c r="D63" s="6">
        <f t="shared" si="34"/>
        <v>68.1</v>
      </c>
      <c r="E63" s="7">
        <f t="shared" si="35"/>
        <v>5.3166666666666655</v>
      </c>
      <c r="F63" s="7">
        <f t="shared" si="27"/>
        <v>41.516666666666666</v>
      </c>
      <c r="G63" s="7">
        <f t="shared" si="28"/>
        <v>46.83333333333333</v>
      </c>
      <c r="H63" s="7">
        <f t="shared" si="29"/>
        <v>52.14999999999999</v>
      </c>
      <c r="I63" s="7">
        <f t="shared" si="30"/>
        <v>57.466666666666654</v>
      </c>
      <c r="J63" s="7">
        <f t="shared" si="31"/>
        <v>62.78333333333332</v>
      </c>
      <c r="K63" s="7">
        <f t="shared" si="32"/>
        <v>68.09999999999998</v>
      </c>
      <c r="L63" s="18"/>
    </row>
    <row r="64" spans="1:12" ht="15.75">
      <c r="A64" s="5" t="s">
        <v>5</v>
      </c>
      <c r="B64" s="17">
        <v>76</v>
      </c>
      <c r="C64" s="6">
        <f t="shared" si="33"/>
        <v>24</v>
      </c>
      <c r="D64" s="6">
        <f t="shared" si="34"/>
        <v>88</v>
      </c>
      <c r="E64" s="7">
        <f t="shared" si="35"/>
        <v>2</v>
      </c>
      <c r="F64" s="7">
        <f t="shared" si="27"/>
        <v>78</v>
      </c>
      <c r="G64" s="7">
        <f t="shared" si="28"/>
        <v>80</v>
      </c>
      <c r="H64" s="7">
        <f t="shared" si="29"/>
        <v>82</v>
      </c>
      <c r="I64" s="7">
        <f t="shared" si="30"/>
        <v>84</v>
      </c>
      <c r="J64" s="7">
        <f t="shared" si="31"/>
        <v>86</v>
      </c>
      <c r="K64" s="7">
        <f t="shared" si="32"/>
        <v>88</v>
      </c>
      <c r="L64" s="18"/>
    </row>
    <row r="65" spans="1:12" ht="15.75">
      <c r="A65" s="5" t="s">
        <v>6</v>
      </c>
      <c r="B65" s="17">
        <v>54.5</v>
      </c>
      <c r="C65" s="6">
        <f t="shared" si="33"/>
        <v>45.5</v>
      </c>
      <c r="D65" s="6">
        <f t="shared" si="34"/>
        <v>77.25</v>
      </c>
      <c r="E65" s="7">
        <f t="shared" si="35"/>
        <v>3.7916666666666665</v>
      </c>
      <c r="F65" s="7">
        <f t="shared" si="27"/>
        <v>58.291666666666664</v>
      </c>
      <c r="G65" s="7">
        <f t="shared" si="28"/>
        <v>62.08333333333333</v>
      </c>
      <c r="H65" s="7">
        <f t="shared" si="29"/>
        <v>65.875</v>
      </c>
      <c r="I65" s="7">
        <f t="shared" si="30"/>
        <v>69.66666666666667</v>
      </c>
      <c r="J65" s="7">
        <f t="shared" si="31"/>
        <v>73.45833333333334</v>
      </c>
      <c r="K65" s="7">
        <f t="shared" si="32"/>
        <v>77.25000000000001</v>
      </c>
      <c r="L65" s="18"/>
    </row>
    <row r="66" spans="1:12" ht="15.75">
      <c r="A66" s="5" t="s">
        <v>7</v>
      </c>
      <c r="B66" s="17">
        <v>44.4</v>
      </c>
      <c r="C66" s="6">
        <f t="shared" si="33"/>
        <v>55.6</v>
      </c>
      <c r="D66" s="6">
        <f t="shared" si="34"/>
        <v>72.2</v>
      </c>
      <c r="E66" s="7">
        <f t="shared" si="35"/>
        <v>4.633333333333334</v>
      </c>
      <c r="F66" s="7">
        <f t="shared" si="27"/>
        <v>49.03333333333333</v>
      </c>
      <c r="G66" s="7">
        <f t="shared" si="28"/>
        <v>53.666666666666664</v>
      </c>
      <c r="H66" s="7">
        <f t="shared" si="29"/>
        <v>58.3</v>
      </c>
      <c r="I66" s="7">
        <f t="shared" si="30"/>
        <v>62.93333333333333</v>
      </c>
      <c r="J66" s="7">
        <f t="shared" si="31"/>
        <v>67.56666666666666</v>
      </c>
      <c r="K66" s="7">
        <f t="shared" si="32"/>
        <v>72.2</v>
      </c>
      <c r="L66" s="18"/>
    </row>
    <row r="67" spans="1:12" ht="15.75">
      <c r="A67" s="5" t="s">
        <v>19</v>
      </c>
      <c r="B67" s="17">
        <v>54.3</v>
      </c>
      <c r="C67" s="6">
        <f t="shared" si="33"/>
        <v>45.7</v>
      </c>
      <c r="D67" s="6">
        <f t="shared" si="34"/>
        <v>77.15</v>
      </c>
      <c r="E67" s="7">
        <f t="shared" si="35"/>
        <v>3.808333333333335</v>
      </c>
      <c r="F67" s="7">
        <f t="shared" si="27"/>
        <v>58.108333333333334</v>
      </c>
      <c r="G67" s="7">
        <f t="shared" si="28"/>
        <v>61.91666666666667</v>
      </c>
      <c r="H67" s="7">
        <f t="shared" si="29"/>
        <v>65.72500000000001</v>
      </c>
      <c r="I67" s="7">
        <f t="shared" si="30"/>
        <v>69.53333333333335</v>
      </c>
      <c r="J67" s="7">
        <f t="shared" si="31"/>
        <v>73.34166666666668</v>
      </c>
      <c r="K67" s="7">
        <f t="shared" si="32"/>
        <v>77.15000000000002</v>
      </c>
      <c r="L67" s="18"/>
    </row>
    <row r="68" spans="1:12" ht="15.75">
      <c r="A68" s="5" t="s">
        <v>20</v>
      </c>
      <c r="B68" s="17">
        <v>8.8</v>
      </c>
      <c r="C68" s="6">
        <f t="shared" si="33"/>
        <v>91.2</v>
      </c>
      <c r="D68" s="6">
        <f t="shared" si="34"/>
        <v>54.400000000000006</v>
      </c>
      <c r="E68" s="7">
        <f t="shared" si="35"/>
        <v>7.600000000000001</v>
      </c>
      <c r="F68" s="7">
        <f t="shared" si="27"/>
        <v>16.400000000000002</v>
      </c>
      <c r="G68" s="7">
        <f t="shared" si="28"/>
        <v>24.000000000000004</v>
      </c>
      <c r="H68" s="7">
        <f t="shared" si="29"/>
        <v>31.600000000000005</v>
      </c>
      <c r="I68" s="7">
        <f t="shared" si="30"/>
        <v>39.2</v>
      </c>
      <c r="J68" s="7">
        <f t="shared" si="31"/>
        <v>46.800000000000004</v>
      </c>
      <c r="K68" s="7">
        <f t="shared" si="32"/>
        <v>54.400000000000006</v>
      </c>
      <c r="L68" s="18"/>
    </row>
    <row r="69" spans="1:12" ht="15.75">
      <c r="A69" s="5" t="s">
        <v>14</v>
      </c>
      <c r="B69" s="17">
        <v>24.1</v>
      </c>
      <c r="C69" s="6">
        <f t="shared" si="33"/>
        <v>75.9</v>
      </c>
      <c r="D69" s="6">
        <f t="shared" si="34"/>
        <v>62.050000000000004</v>
      </c>
      <c r="E69" s="7">
        <f t="shared" si="35"/>
        <v>6.325</v>
      </c>
      <c r="F69" s="7">
        <f t="shared" si="27"/>
        <v>30.425</v>
      </c>
      <c r="G69" s="7">
        <f t="shared" si="28"/>
        <v>36.75</v>
      </c>
      <c r="H69" s="7">
        <f t="shared" si="29"/>
        <v>43.075</v>
      </c>
      <c r="I69" s="7">
        <f t="shared" si="30"/>
        <v>49.400000000000006</v>
      </c>
      <c r="J69" s="7">
        <f t="shared" si="31"/>
        <v>55.72500000000001</v>
      </c>
      <c r="K69" s="7">
        <f t="shared" si="32"/>
        <v>62.05000000000001</v>
      </c>
      <c r="L69" s="18"/>
    </row>
    <row r="70" spans="1:12" ht="15.75">
      <c r="A70" s="5" t="s">
        <v>8</v>
      </c>
      <c r="B70" s="17">
        <v>32</v>
      </c>
      <c r="C70" s="6">
        <f t="shared" si="33"/>
        <v>68</v>
      </c>
      <c r="D70" s="6">
        <f t="shared" si="34"/>
        <v>66</v>
      </c>
      <c r="E70" s="7">
        <f t="shared" si="35"/>
        <v>5.666666666666667</v>
      </c>
      <c r="F70" s="7">
        <f t="shared" si="27"/>
        <v>37.666666666666664</v>
      </c>
      <c r="G70" s="7">
        <f t="shared" si="28"/>
        <v>43.33333333333333</v>
      </c>
      <c r="H70" s="7">
        <f t="shared" si="29"/>
        <v>48.99999999999999</v>
      </c>
      <c r="I70" s="7">
        <f t="shared" si="30"/>
        <v>54.66666666666666</v>
      </c>
      <c r="J70" s="7">
        <f t="shared" si="31"/>
        <v>60.33333333333332</v>
      </c>
      <c r="K70" s="7">
        <f t="shared" si="32"/>
        <v>65.99999999999999</v>
      </c>
      <c r="L70" s="18"/>
    </row>
    <row r="71" spans="1:12" ht="15.75">
      <c r="A71" s="5" t="s">
        <v>21</v>
      </c>
      <c r="B71" s="17">
        <v>14.2</v>
      </c>
      <c r="C71" s="6">
        <f t="shared" si="33"/>
        <v>85.8</v>
      </c>
      <c r="D71" s="6">
        <f t="shared" si="34"/>
        <v>57.099999999999994</v>
      </c>
      <c r="E71" s="7">
        <f t="shared" si="35"/>
        <v>7.149999999999999</v>
      </c>
      <c r="F71" s="7">
        <f t="shared" si="27"/>
        <v>21.349999999999998</v>
      </c>
      <c r="G71" s="7">
        <f t="shared" si="28"/>
        <v>28.499999999999996</v>
      </c>
      <c r="H71" s="7">
        <f t="shared" si="29"/>
        <v>35.64999999999999</v>
      </c>
      <c r="I71" s="7">
        <f t="shared" si="30"/>
        <v>42.79999999999999</v>
      </c>
      <c r="J71" s="7">
        <f t="shared" si="31"/>
        <v>49.94999999999999</v>
      </c>
      <c r="K71" s="7">
        <f t="shared" si="32"/>
        <v>57.09999999999999</v>
      </c>
      <c r="L71" s="18"/>
    </row>
    <row r="72" spans="1:12" ht="15.75">
      <c r="A72" s="5" t="s">
        <v>22</v>
      </c>
      <c r="B72" s="17">
        <v>31.3</v>
      </c>
      <c r="C72" s="6">
        <f t="shared" si="33"/>
        <v>68.7</v>
      </c>
      <c r="D72" s="6">
        <f t="shared" si="34"/>
        <v>65.65</v>
      </c>
      <c r="E72" s="7">
        <f t="shared" si="35"/>
        <v>5.725000000000001</v>
      </c>
      <c r="F72" s="7">
        <f t="shared" si="27"/>
        <v>37.025000000000006</v>
      </c>
      <c r="G72" s="7">
        <f t="shared" si="28"/>
        <v>42.75000000000001</v>
      </c>
      <c r="H72" s="7">
        <f t="shared" si="29"/>
        <v>48.47500000000001</v>
      </c>
      <c r="I72" s="7">
        <f t="shared" si="30"/>
        <v>54.20000000000001</v>
      </c>
      <c r="J72" s="7">
        <f t="shared" si="31"/>
        <v>59.92500000000001</v>
      </c>
      <c r="K72" s="7">
        <f t="shared" si="32"/>
        <v>65.65</v>
      </c>
      <c r="L72" s="18"/>
    </row>
    <row r="73" spans="2:18" ht="15.75">
      <c r="B73" s="16"/>
      <c r="C73" s="15"/>
      <c r="D73" s="15"/>
      <c r="E73" s="15"/>
      <c r="F73" s="15"/>
      <c r="G73" s="16"/>
      <c r="H73" s="16"/>
      <c r="I73" s="15"/>
      <c r="J73" s="16"/>
      <c r="K73" s="16"/>
      <c r="L73" s="15"/>
      <c r="M73" s="16"/>
      <c r="N73" s="16"/>
      <c r="O73" s="16"/>
      <c r="P73" s="16"/>
      <c r="Q73" s="15"/>
      <c r="R73" s="15"/>
    </row>
    <row r="75" ht="15.75">
      <c r="L75"/>
    </row>
  </sheetData>
  <sheetProtection/>
  <printOptions horizontalCentered="1" verticalCentered="1"/>
  <pageMargins left="0.25" right="0.25" top="0.5" bottom="0.5" header="0.25" footer="0.5"/>
  <pageSetup fitToHeight="4" orientation="landscape" scale="50" r:id="rId1"/>
  <headerFooter alignWithMargins="0">
    <oddHeader>&amp;C&amp;"Arial,Regular"Illinois ESEA Waiver Application
Principle 2.B: New AMOs</oddHeader>
  </headerFooter>
  <rowBreaks count="2" manualBreakCount="2">
    <brk id="36" max="255" man="1"/>
    <brk id="77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Pooja Agarwal</dc:creator>
  <cp:keywords/>
  <dc:description/>
  <cp:lastModifiedBy>eric.rauch</cp:lastModifiedBy>
  <cp:lastPrinted>2012-07-16T16:34:50Z</cp:lastPrinted>
  <dcterms:created xsi:type="dcterms:W3CDTF">2012-01-06T20:02:40Z</dcterms:created>
  <dcterms:modified xsi:type="dcterms:W3CDTF">2014-04-18T12:39:49Z</dcterms:modified>
  <cp:category/>
  <cp:version/>
  <cp:contentType/>
  <cp:contentStatus/>
</cp:coreProperties>
</file>