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ll" sheetId="1" r:id="rId1"/>
    <sheet name="Dependent" sheetId="2" r:id="rId2"/>
    <sheet name="Independent" sheetId="3" r:id="rId3"/>
  </sheets>
  <definedNames/>
  <calcPr fullCalcOnLoad="1"/>
</workbook>
</file>

<file path=xl/sharedStrings.xml><?xml version="1.0" encoding="utf-8"?>
<sst xmlns="http://schemas.openxmlformats.org/spreadsheetml/2006/main" count="123" uniqueCount="26">
  <si>
    <t>R%</t>
  </si>
  <si>
    <t>C%</t>
  </si>
  <si>
    <t>ELECTRONIC      INITIAL</t>
  </si>
  <si>
    <t>ELECTRONIC FAFSA                      ON THE WEB</t>
  </si>
  <si>
    <t>ELECTRONIC RENEWAL            ON THE WEB</t>
  </si>
  <si>
    <t>PAPER                 INITIAL</t>
  </si>
  <si>
    <t>TOTAL</t>
  </si>
  <si>
    <t>FAMILY INCOME</t>
  </si>
  <si>
    <t>LESS THAN $6,001</t>
  </si>
  <si>
    <t>$9,001  -  15,000</t>
  </si>
  <si>
    <t>$15,001  -  20,000</t>
  </si>
  <si>
    <t>$20,001  -  30,000</t>
  </si>
  <si>
    <t>$30,001  -  40,000</t>
  </si>
  <si>
    <t>$40,001  -  50,000</t>
  </si>
  <si>
    <t>$50,001  -  60,000</t>
  </si>
  <si>
    <t>$60,001  +</t>
  </si>
  <si>
    <t>APPLICATION TYPE</t>
  </si>
  <si>
    <t>BY FAMILY INCOME AND APPLICATION TYPE</t>
  </si>
  <si>
    <t>TABLE 17-A</t>
  </si>
  <si>
    <t>TABLE 17-B</t>
  </si>
  <si>
    <t>TABLE 17-C</t>
  </si>
  <si>
    <t>DISTRIBUTION OF FEDERAL PELL GRANT RECIPIENTS</t>
  </si>
  <si>
    <r>
      <t>ALL APPLICANTS</t>
    </r>
    <r>
      <rPr>
        <b/>
        <sz val="10"/>
        <rFont val="Arial"/>
        <family val="2"/>
      </rPr>
      <t xml:space="preserve">  -  AWARD YEAR 2006-2007</t>
    </r>
  </si>
  <si>
    <r>
      <t>DEPENDENT APPLICANTS</t>
    </r>
    <r>
      <rPr>
        <b/>
        <sz val="10"/>
        <rFont val="Arial"/>
        <family val="2"/>
      </rPr>
      <t xml:space="preserve">  -  AWARD YEAR 2006-2007</t>
    </r>
  </si>
  <si>
    <r>
      <t>INDEPENDENT APPLICANTS</t>
    </r>
    <r>
      <rPr>
        <b/>
        <sz val="10"/>
        <rFont val="Arial"/>
        <family val="2"/>
      </rPr>
      <t xml:space="preserve">  -  AWARD YEAR 2006-2007</t>
    </r>
  </si>
  <si>
    <t>$6,001  -  9,000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</si>
</sst>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6" fontId="2" fillId="0" borderId="0" xfId="0" applyNumberFormat="1" applyFont="1" applyAlignment="1" quotePrefix="1">
      <alignment horizontal="center" vertical="center"/>
    </xf>
    <xf numFmtId="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9" fontId="2" fillId="0" borderId="1" xfId="19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8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9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17.8515625" style="0" customWidth="1"/>
    <col min="2" max="6" width="14.7109375" style="0" customWidth="1"/>
  </cols>
  <sheetData>
    <row r="1" spans="1:6" ht="12.75">
      <c r="A1" s="12" t="s">
        <v>18</v>
      </c>
      <c r="B1" s="12"/>
      <c r="C1" s="12"/>
      <c r="D1" s="12"/>
      <c r="E1" s="13"/>
      <c r="F1" s="13"/>
    </row>
    <row r="2" spans="1:6" ht="12.75">
      <c r="A2" s="12"/>
      <c r="B2" s="12"/>
      <c r="C2" s="12"/>
      <c r="D2" s="12"/>
      <c r="E2" s="13"/>
      <c r="F2" s="13"/>
    </row>
    <row r="3" spans="1:6" ht="12.75">
      <c r="A3" s="17" t="s">
        <v>21</v>
      </c>
      <c r="B3" s="17"/>
      <c r="C3" s="17"/>
      <c r="D3" s="17"/>
      <c r="E3" s="17"/>
      <c r="F3" s="17"/>
    </row>
    <row r="4" spans="1:6" ht="12.75">
      <c r="A4" s="17" t="s">
        <v>17</v>
      </c>
      <c r="B4" s="17"/>
      <c r="C4" s="17"/>
      <c r="D4" s="17"/>
      <c r="E4" s="17"/>
      <c r="F4" s="17"/>
    </row>
    <row r="5" spans="1:6" ht="12.75">
      <c r="A5" s="18" t="s">
        <v>22</v>
      </c>
      <c r="B5" s="18"/>
      <c r="C5" s="18"/>
      <c r="D5" s="18"/>
      <c r="E5" s="18"/>
      <c r="F5" s="18"/>
    </row>
    <row r="6" s="1" customFormat="1" ht="11.25"/>
    <row r="7" spans="1:6" ht="18" customHeight="1">
      <c r="A7" s="1"/>
      <c r="B7" s="19" t="s">
        <v>16</v>
      </c>
      <c r="C7" s="19"/>
      <c r="D7" s="19"/>
      <c r="E7" s="19"/>
      <c r="F7" s="19"/>
    </row>
    <row r="8" spans="1:6" ht="39.75" customHeight="1">
      <c r="A8" s="2" t="s">
        <v>7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</row>
    <row r="9" spans="1:6" ht="12.75">
      <c r="A9" s="3"/>
      <c r="B9" s="1"/>
      <c r="C9" s="1"/>
      <c r="D9" s="1"/>
      <c r="E9" s="1"/>
      <c r="F9" s="1"/>
    </row>
    <row r="10" spans="1:6" ht="12.75">
      <c r="A10" s="4" t="s">
        <v>8</v>
      </c>
      <c r="B10" s="14">
        <v>93994</v>
      </c>
      <c r="C10" s="14">
        <v>378711</v>
      </c>
      <c r="D10" s="14">
        <v>448137</v>
      </c>
      <c r="E10" s="14">
        <v>62067</v>
      </c>
      <c r="F10" s="14">
        <f>SUM(B10:E10)</f>
        <v>982909</v>
      </c>
    </row>
    <row r="11" spans="1:6" s="9" customFormat="1" ht="9">
      <c r="A11" s="5" t="s">
        <v>0</v>
      </c>
      <c r="B11" s="15">
        <v>9.6</v>
      </c>
      <c r="C11" s="15">
        <v>38.5</v>
      </c>
      <c r="D11" s="15">
        <v>45.6</v>
      </c>
      <c r="E11" s="15">
        <v>6.3</v>
      </c>
      <c r="F11" s="15">
        <f>SUM(F10/$F10)*100</f>
        <v>100</v>
      </c>
    </row>
    <row r="12" spans="1:6" s="9" customFormat="1" ht="9">
      <c r="A12" s="5" t="s">
        <v>1</v>
      </c>
      <c r="B12" s="15">
        <v>24.5</v>
      </c>
      <c r="C12" s="15">
        <v>18.3</v>
      </c>
      <c r="D12" s="15">
        <v>18.8</v>
      </c>
      <c r="E12" s="15">
        <v>19.1</v>
      </c>
      <c r="F12" s="15">
        <f>SUM(F10/F$37)*100</f>
        <v>19.03033499394671</v>
      </c>
    </row>
    <row r="13" spans="1:6" ht="12.75">
      <c r="A13" s="6" t="s">
        <v>25</v>
      </c>
      <c r="B13" s="14">
        <v>44650</v>
      </c>
      <c r="C13" s="14">
        <v>181849</v>
      </c>
      <c r="D13" s="14">
        <v>213338</v>
      </c>
      <c r="E13" s="14">
        <v>31942</v>
      </c>
      <c r="F13" s="14">
        <f>SUM(B13:E13)</f>
        <v>471779</v>
      </c>
    </row>
    <row r="14" spans="1:6" s="9" customFormat="1" ht="9">
      <c r="A14" s="5" t="s">
        <v>0</v>
      </c>
      <c r="B14" s="15">
        <v>9.5</v>
      </c>
      <c r="C14" s="15">
        <v>38.5</v>
      </c>
      <c r="D14" s="15">
        <v>45.2</v>
      </c>
      <c r="E14" s="15">
        <v>6.8</v>
      </c>
      <c r="F14" s="15">
        <f>SUM(F13/$F13)*100</f>
        <v>100</v>
      </c>
    </row>
    <row r="15" spans="1:6" s="9" customFormat="1" ht="9">
      <c r="A15" s="5" t="s">
        <v>1</v>
      </c>
      <c r="B15" s="15">
        <v>11.7</v>
      </c>
      <c r="C15" s="15">
        <v>8.8</v>
      </c>
      <c r="D15" s="15">
        <v>9</v>
      </c>
      <c r="E15" s="15">
        <v>9.8</v>
      </c>
      <c r="F15" s="15">
        <f>SUM(F13/F$37)*100</f>
        <v>9.1342254604538</v>
      </c>
    </row>
    <row r="16" spans="1:6" ht="12.75">
      <c r="A16" s="6" t="s">
        <v>9</v>
      </c>
      <c r="B16" s="14">
        <v>71884</v>
      </c>
      <c r="C16" s="14">
        <v>336553</v>
      </c>
      <c r="D16" s="14">
        <v>394279</v>
      </c>
      <c r="E16" s="14">
        <v>54647</v>
      </c>
      <c r="F16" s="14">
        <f>SUM(B16:E16)</f>
        <v>857363</v>
      </c>
    </row>
    <row r="17" spans="1:6" s="9" customFormat="1" ht="9">
      <c r="A17" s="5" t="s">
        <v>0</v>
      </c>
      <c r="B17" s="15">
        <v>8.4</v>
      </c>
      <c r="C17" s="15">
        <v>39.3</v>
      </c>
      <c r="D17" s="15">
        <v>46</v>
      </c>
      <c r="E17" s="15">
        <v>6.4</v>
      </c>
      <c r="F17" s="15">
        <f>SUM(F16/$F16)*100</f>
        <v>100</v>
      </c>
    </row>
    <row r="18" spans="1:6" s="9" customFormat="1" ht="9">
      <c r="A18" s="5" t="s">
        <v>1</v>
      </c>
      <c r="B18" s="15">
        <v>18.8</v>
      </c>
      <c r="C18" s="15">
        <v>16.2</v>
      </c>
      <c r="D18" s="15">
        <v>16.5</v>
      </c>
      <c r="E18" s="15">
        <v>16.8</v>
      </c>
      <c r="F18" s="15">
        <f>SUM(F16/F$37)*100</f>
        <v>16.599609019161623</v>
      </c>
    </row>
    <row r="19" spans="1:6" ht="12.75">
      <c r="A19" s="6" t="s">
        <v>10</v>
      </c>
      <c r="B19" s="14">
        <v>48530</v>
      </c>
      <c r="C19" s="14">
        <v>238518</v>
      </c>
      <c r="D19" s="14">
        <v>258578</v>
      </c>
      <c r="E19" s="14">
        <v>38753</v>
      </c>
      <c r="F19" s="14">
        <f>SUM(B19:E19)</f>
        <v>584379</v>
      </c>
    </row>
    <row r="20" spans="1:6" s="9" customFormat="1" ht="9">
      <c r="A20" s="5" t="s">
        <v>0</v>
      </c>
      <c r="B20" s="15">
        <v>8.3</v>
      </c>
      <c r="C20" s="15">
        <v>40.8</v>
      </c>
      <c r="D20" s="15">
        <v>44.2</v>
      </c>
      <c r="E20" s="15">
        <v>6.6</v>
      </c>
      <c r="F20" s="15">
        <f>SUM(F19/$F19)*100</f>
        <v>100</v>
      </c>
    </row>
    <row r="21" spans="1:6" s="9" customFormat="1" ht="9">
      <c r="A21" s="5" t="s">
        <v>1</v>
      </c>
      <c r="B21" s="15">
        <v>12.7</v>
      </c>
      <c r="C21" s="15">
        <v>11.5</v>
      </c>
      <c r="D21" s="15">
        <v>10.8</v>
      </c>
      <c r="E21" s="15">
        <v>11.9</v>
      </c>
      <c r="F21" s="15">
        <f>SUM(F19/F$37)*100</f>
        <v>11.31430084924198</v>
      </c>
    </row>
    <row r="22" spans="1:6" ht="12.75">
      <c r="A22" s="6" t="s">
        <v>11</v>
      </c>
      <c r="B22" s="14">
        <v>74067</v>
      </c>
      <c r="C22" s="14">
        <v>447456</v>
      </c>
      <c r="D22" s="14">
        <v>502610</v>
      </c>
      <c r="E22" s="14">
        <v>71477</v>
      </c>
      <c r="F22" s="14">
        <f>SUM(B22:E22)</f>
        <v>1095610</v>
      </c>
    </row>
    <row r="23" spans="1:6" s="9" customFormat="1" ht="9">
      <c r="A23" s="5" t="s">
        <v>0</v>
      </c>
      <c r="B23" s="15">
        <v>6.8</v>
      </c>
      <c r="C23" s="15">
        <v>40.8</v>
      </c>
      <c r="D23" s="15">
        <v>45.9</v>
      </c>
      <c r="E23" s="15">
        <v>6.5</v>
      </c>
      <c r="F23" s="15">
        <f>SUM(F22/$F22)*100</f>
        <v>100</v>
      </c>
    </row>
    <row r="24" spans="1:6" s="9" customFormat="1" ht="9">
      <c r="A24" s="5" t="s">
        <v>1</v>
      </c>
      <c r="B24" s="15">
        <v>19.3</v>
      </c>
      <c r="C24" s="15">
        <v>21.6</v>
      </c>
      <c r="D24" s="15">
        <v>21.1</v>
      </c>
      <c r="E24" s="15">
        <v>22</v>
      </c>
      <c r="F24" s="15">
        <f>SUM(F22/F$37)*100</f>
        <v>21.212365867763907</v>
      </c>
    </row>
    <row r="25" spans="1:6" ht="12.75">
      <c r="A25" s="6" t="s">
        <v>12</v>
      </c>
      <c r="B25" s="14">
        <v>34836</v>
      </c>
      <c r="C25" s="14">
        <v>300978</v>
      </c>
      <c r="D25" s="14">
        <v>345678</v>
      </c>
      <c r="E25" s="14">
        <v>42425</v>
      </c>
      <c r="F25" s="14">
        <f>SUM(B25:E25)</f>
        <v>723917</v>
      </c>
    </row>
    <row r="26" spans="1:6" s="9" customFormat="1" ht="9">
      <c r="A26" s="5" t="s">
        <v>0</v>
      </c>
      <c r="B26" s="15">
        <v>4.8</v>
      </c>
      <c r="C26" s="15">
        <v>41.6</v>
      </c>
      <c r="D26" s="15">
        <v>47.8</v>
      </c>
      <c r="E26" s="15">
        <v>5.9</v>
      </c>
      <c r="F26" s="15">
        <f>SUM(F25/$F25)*100</f>
        <v>100</v>
      </c>
    </row>
    <row r="27" spans="1:6" s="9" customFormat="1" ht="9">
      <c r="A27" s="5" t="s">
        <v>1</v>
      </c>
      <c r="B27" s="15">
        <v>9.1</v>
      </c>
      <c r="C27" s="15">
        <v>14.5</v>
      </c>
      <c r="D27" s="15">
        <v>14.5</v>
      </c>
      <c r="E27" s="15">
        <v>13</v>
      </c>
      <c r="F27" s="15">
        <f>SUM(F25/F$37)*100</f>
        <v>14.015929264878965</v>
      </c>
    </row>
    <row r="28" spans="1:6" ht="12.75">
      <c r="A28" s="6" t="s">
        <v>13</v>
      </c>
      <c r="B28" s="14">
        <v>11982</v>
      </c>
      <c r="C28" s="14">
        <v>132561</v>
      </c>
      <c r="D28" s="14">
        <v>153233</v>
      </c>
      <c r="E28" s="14">
        <v>17390</v>
      </c>
      <c r="F28" s="14">
        <f>SUM(B28:E28)</f>
        <v>315166</v>
      </c>
    </row>
    <row r="29" spans="1:6" s="9" customFormat="1" ht="9">
      <c r="A29" s="5" t="s">
        <v>0</v>
      </c>
      <c r="B29" s="15">
        <v>3.8</v>
      </c>
      <c r="C29" s="15">
        <v>42.1</v>
      </c>
      <c r="D29" s="15">
        <v>48.6</v>
      </c>
      <c r="E29" s="15">
        <v>5.5</v>
      </c>
      <c r="F29" s="15">
        <f>SUM(F28/$F28)*100</f>
        <v>100</v>
      </c>
    </row>
    <row r="30" spans="1:6" s="9" customFormat="1" ht="9">
      <c r="A30" s="5" t="s">
        <v>1</v>
      </c>
      <c r="B30" s="15">
        <v>3.1</v>
      </c>
      <c r="C30" s="15">
        <v>6.4</v>
      </c>
      <c r="D30" s="15">
        <v>6.4</v>
      </c>
      <c r="E30" s="15">
        <v>5.3</v>
      </c>
      <c r="F30" s="15">
        <f>SUM(F28/F$37)*100</f>
        <v>6.102003907485035</v>
      </c>
    </row>
    <row r="31" spans="1:6" ht="12.75">
      <c r="A31" s="6" t="s">
        <v>14</v>
      </c>
      <c r="B31" s="14">
        <v>2709</v>
      </c>
      <c r="C31" s="14">
        <v>42934</v>
      </c>
      <c r="D31" s="14">
        <v>52198</v>
      </c>
      <c r="E31" s="14">
        <v>5199</v>
      </c>
      <c r="F31" s="14">
        <f>SUM(B31:E31)</f>
        <v>103040</v>
      </c>
    </row>
    <row r="32" spans="1:6" s="9" customFormat="1" ht="9">
      <c r="A32" s="5" t="s">
        <v>0</v>
      </c>
      <c r="B32" s="15">
        <v>2.6</v>
      </c>
      <c r="C32" s="15">
        <v>41.7</v>
      </c>
      <c r="D32" s="15">
        <v>50.7</v>
      </c>
      <c r="E32" s="15">
        <v>5</v>
      </c>
      <c r="F32" s="15">
        <f>SUM(F31/$F31)*100</f>
        <v>100</v>
      </c>
    </row>
    <row r="33" spans="1:6" s="9" customFormat="1" ht="9">
      <c r="A33" s="5" t="s">
        <v>1</v>
      </c>
      <c r="B33" s="15">
        <v>0.7</v>
      </c>
      <c r="C33" s="15">
        <v>2.1</v>
      </c>
      <c r="D33" s="15">
        <v>2.2</v>
      </c>
      <c r="E33" s="15">
        <v>1.6</v>
      </c>
      <c r="F33" s="15">
        <f>SUM(F31/F$37)*100</f>
        <v>1.9949819543582048</v>
      </c>
    </row>
    <row r="34" spans="1:6" ht="12.75">
      <c r="A34" s="7" t="s">
        <v>15</v>
      </c>
      <c r="B34" s="14">
        <v>601</v>
      </c>
      <c r="C34" s="14">
        <v>13195</v>
      </c>
      <c r="D34" s="14">
        <v>15430</v>
      </c>
      <c r="E34" s="14">
        <v>1570</v>
      </c>
      <c r="F34" s="14">
        <f>SUM(B34:E34)</f>
        <v>30796</v>
      </c>
    </row>
    <row r="35" spans="1:6" s="9" customFormat="1" ht="9">
      <c r="A35" s="5" t="s">
        <v>0</v>
      </c>
      <c r="B35" s="15">
        <v>2</v>
      </c>
      <c r="C35" s="15">
        <v>42.8</v>
      </c>
      <c r="D35" s="15">
        <v>50.1</v>
      </c>
      <c r="E35" s="15">
        <v>5.1</v>
      </c>
      <c r="F35" s="15">
        <f>SUM(F34/$F34)*100</f>
        <v>100</v>
      </c>
    </row>
    <row r="36" spans="1:6" s="9" customFormat="1" ht="9">
      <c r="A36" s="8" t="s">
        <v>1</v>
      </c>
      <c r="B36" s="16">
        <v>0.2</v>
      </c>
      <c r="C36" s="16">
        <v>0.6</v>
      </c>
      <c r="D36" s="16">
        <v>0.6</v>
      </c>
      <c r="E36" s="16">
        <v>0.5</v>
      </c>
      <c r="F36" s="16">
        <f>SUM(F34/F$37)*100</f>
        <v>0.5962486827097756</v>
      </c>
    </row>
    <row r="37" spans="1:6" ht="12.75">
      <c r="A37" s="4" t="s">
        <v>6</v>
      </c>
      <c r="B37" s="14">
        <f>SUM(B10+B13+B16+B19+B22+B25+B28+B31+B34)</f>
        <v>383253</v>
      </c>
      <c r="C37" s="14">
        <f>SUM(C10+C13+C16+C19+C22+C25+C28+C31+C34)</f>
        <v>2072755</v>
      </c>
      <c r="D37" s="14">
        <f>SUM(D10+D13+D16+D19+D22+D25+D28+D31+D34)</f>
        <v>2383481</v>
      </c>
      <c r="E37" s="14">
        <f>SUM(E10+E13+E16+E19+E22+E25+E28+E31+E34)</f>
        <v>325470</v>
      </c>
      <c r="F37" s="14">
        <f>SUM(B37:E37)</f>
        <v>5164959</v>
      </c>
    </row>
    <row r="38" spans="1:6" s="9" customFormat="1" ht="9">
      <c r="A38" s="5" t="s">
        <v>0</v>
      </c>
      <c r="B38" s="15">
        <f>SUM(B37/$F37)*100</f>
        <v>7.420252513137084</v>
      </c>
      <c r="C38" s="15">
        <f>SUM(C37/$F37)*100</f>
        <v>40.131102686391124</v>
      </c>
      <c r="D38" s="15">
        <f>SUM(D37/$F37)*100</f>
        <v>46.14714269755094</v>
      </c>
      <c r="E38" s="15">
        <f>SUM(E37/$F37)*100</f>
        <v>6.301502102920856</v>
      </c>
      <c r="F38" s="15">
        <f>SUM(F37/$F37)*100</f>
        <v>100</v>
      </c>
    </row>
    <row r="39" spans="1:6" s="9" customFormat="1" ht="9">
      <c r="A39" s="5" t="s">
        <v>1</v>
      </c>
      <c r="B39" s="15">
        <f>SUM(B37/B$37)*100</f>
        <v>100</v>
      </c>
      <c r="C39" s="15">
        <f>SUM(C37/C$37)*100</f>
        <v>100</v>
      </c>
      <c r="D39" s="15">
        <f>SUM(D37/D$37)*100</f>
        <v>100</v>
      </c>
      <c r="E39" s="15">
        <f>SUM(E37/E$37)*100</f>
        <v>100</v>
      </c>
      <c r="F39" s="15">
        <f>SUM(F37/F$37)*100</f>
        <v>100</v>
      </c>
    </row>
  </sheetData>
  <mergeCells count="4">
    <mergeCell ref="A3:F3"/>
    <mergeCell ref="A4:F4"/>
    <mergeCell ref="A5:F5"/>
    <mergeCell ref="B7:F7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Footer>&amp;L&amp;9Table 17-A  -  2006-2007 End-of-Year Report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9"/>
  <sheetViews>
    <sheetView workbookViewId="0" topLeftCell="A1">
      <selection activeCell="A13" sqref="A13"/>
    </sheetView>
  </sheetViews>
  <sheetFormatPr defaultColWidth="9.140625" defaultRowHeight="12.75"/>
  <cols>
    <col min="1" max="1" width="17.8515625" style="0" customWidth="1"/>
    <col min="2" max="6" width="14.7109375" style="0" customWidth="1"/>
  </cols>
  <sheetData>
    <row r="1" spans="1:6" ht="12.75">
      <c r="A1" s="12" t="s">
        <v>19</v>
      </c>
      <c r="B1" s="12"/>
      <c r="C1" s="12"/>
      <c r="D1" s="12"/>
      <c r="E1" s="13"/>
      <c r="F1" s="13"/>
    </row>
    <row r="2" spans="1:6" ht="12.75">
      <c r="A2" s="12"/>
      <c r="B2" s="12"/>
      <c r="C2" s="12"/>
      <c r="D2" s="12"/>
      <c r="E2" s="13"/>
      <c r="F2" s="13"/>
    </row>
    <row r="3" spans="1:6" ht="12.75">
      <c r="A3" s="17" t="s">
        <v>21</v>
      </c>
      <c r="B3" s="17"/>
      <c r="C3" s="17"/>
      <c r="D3" s="17"/>
      <c r="E3" s="17"/>
      <c r="F3" s="17"/>
    </row>
    <row r="4" spans="1:6" ht="12.75">
      <c r="A4" s="17" t="s">
        <v>17</v>
      </c>
      <c r="B4" s="17"/>
      <c r="C4" s="17"/>
      <c r="D4" s="17"/>
      <c r="E4" s="17"/>
      <c r="F4" s="17"/>
    </row>
    <row r="5" spans="1:6" ht="12.75">
      <c r="A5" s="18" t="s">
        <v>23</v>
      </c>
      <c r="B5" s="18"/>
      <c r="C5" s="18"/>
      <c r="D5" s="18"/>
      <c r="E5" s="18"/>
      <c r="F5" s="18"/>
    </row>
    <row r="6" s="1" customFormat="1" ht="11.25"/>
    <row r="7" spans="1:6" ht="18" customHeight="1">
      <c r="A7" s="1"/>
      <c r="B7" s="19" t="s">
        <v>16</v>
      </c>
      <c r="C7" s="19"/>
      <c r="D7" s="19"/>
      <c r="E7" s="19"/>
      <c r="F7" s="19"/>
    </row>
    <row r="8" spans="1:6" ht="39.75" customHeight="1">
      <c r="A8" s="11" t="s">
        <v>7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</row>
    <row r="9" spans="1:6" ht="12.75">
      <c r="A9" s="3"/>
      <c r="B9" s="1"/>
      <c r="C9" s="1"/>
      <c r="D9" s="1"/>
      <c r="E9" s="1"/>
      <c r="F9" s="1"/>
    </row>
    <row r="10" spans="1:6" ht="12.75">
      <c r="A10" s="4" t="s">
        <v>8</v>
      </c>
      <c r="B10" s="14">
        <v>10055</v>
      </c>
      <c r="C10" s="14">
        <v>81076</v>
      </c>
      <c r="D10" s="14">
        <v>88899</v>
      </c>
      <c r="E10" s="14">
        <v>14448</v>
      </c>
      <c r="F10" s="14">
        <f>SUM(B10:E10)</f>
        <v>194478</v>
      </c>
    </row>
    <row r="11" spans="1:6" s="9" customFormat="1" ht="9">
      <c r="A11" s="5" t="s">
        <v>0</v>
      </c>
      <c r="B11" s="15">
        <v>5.2</v>
      </c>
      <c r="C11" s="15">
        <v>41.7</v>
      </c>
      <c r="D11" s="15">
        <v>45.7</v>
      </c>
      <c r="E11" s="15">
        <v>7.4</v>
      </c>
      <c r="F11" s="15">
        <f>SUM(F10/$F10)*100</f>
        <v>100</v>
      </c>
    </row>
    <row r="12" spans="1:6" s="9" customFormat="1" ht="9">
      <c r="A12" s="5" t="s">
        <v>1</v>
      </c>
      <c r="B12" s="15">
        <v>12.1</v>
      </c>
      <c r="C12" s="15">
        <v>9.2</v>
      </c>
      <c r="D12" s="15">
        <v>8.8</v>
      </c>
      <c r="E12" s="15">
        <v>8.4</v>
      </c>
      <c r="F12" s="15">
        <f>SUM(F10/F$37)*100</f>
        <v>9.053923259669357</v>
      </c>
    </row>
    <row r="13" spans="1:6" ht="12.75">
      <c r="A13" s="6" t="s">
        <v>25</v>
      </c>
      <c r="B13" s="14">
        <v>7380</v>
      </c>
      <c r="C13" s="14">
        <v>48356</v>
      </c>
      <c r="D13" s="14">
        <v>51539</v>
      </c>
      <c r="E13" s="14">
        <v>10235</v>
      </c>
      <c r="F13" s="14">
        <f>SUM(B13:E13)</f>
        <v>117510</v>
      </c>
    </row>
    <row r="14" spans="1:6" s="9" customFormat="1" ht="9">
      <c r="A14" s="5" t="s">
        <v>0</v>
      </c>
      <c r="B14" s="15">
        <v>6.3</v>
      </c>
      <c r="C14" s="15">
        <v>41.2</v>
      </c>
      <c r="D14" s="15">
        <v>43.9</v>
      </c>
      <c r="E14" s="15">
        <v>8.7</v>
      </c>
      <c r="F14" s="15">
        <f>SUM(F13/$F13)*100</f>
        <v>100</v>
      </c>
    </row>
    <row r="15" spans="1:6" s="9" customFormat="1" ht="9">
      <c r="A15" s="5" t="s">
        <v>1</v>
      </c>
      <c r="B15" s="15">
        <v>8.8</v>
      </c>
      <c r="C15" s="15">
        <v>5.5</v>
      </c>
      <c r="D15" s="15">
        <v>5.1</v>
      </c>
      <c r="E15" s="15">
        <v>6</v>
      </c>
      <c r="F15" s="15">
        <f>SUM(F13/F$37)*100</f>
        <v>5.470678031673228</v>
      </c>
    </row>
    <row r="16" spans="1:6" ht="12.75">
      <c r="A16" s="6" t="s">
        <v>9</v>
      </c>
      <c r="B16" s="14">
        <v>12767</v>
      </c>
      <c r="C16" s="14">
        <v>103974</v>
      </c>
      <c r="D16" s="14">
        <v>120666</v>
      </c>
      <c r="E16" s="14">
        <v>22343</v>
      </c>
      <c r="F16" s="14">
        <f>SUM(B16:E16)</f>
        <v>259750</v>
      </c>
    </row>
    <row r="17" spans="1:6" s="9" customFormat="1" ht="9">
      <c r="A17" s="5" t="s">
        <v>0</v>
      </c>
      <c r="B17" s="15">
        <v>4.9</v>
      </c>
      <c r="C17" s="15">
        <v>40</v>
      </c>
      <c r="D17" s="15">
        <v>46.5</v>
      </c>
      <c r="E17" s="15">
        <v>8.6</v>
      </c>
      <c r="F17" s="15">
        <f>SUM(F16/$F16)*100</f>
        <v>100</v>
      </c>
    </row>
    <row r="18" spans="1:6" s="9" customFormat="1" ht="9">
      <c r="A18" s="5" t="s">
        <v>1</v>
      </c>
      <c r="B18" s="15">
        <v>15.3</v>
      </c>
      <c r="C18" s="15">
        <v>11.8</v>
      </c>
      <c r="D18" s="15">
        <v>11.9</v>
      </c>
      <c r="E18" s="15">
        <v>13.1</v>
      </c>
      <c r="F18" s="15">
        <f>SUM(F16/F$37)*100</f>
        <v>12.092661209489584</v>
      </c>
    </row>
    <row r="19" spans="1:6" ht="12.75">
      <c r="A19" s="6" t="s">
        <v>10</v>
      </c>
      <c r="B19" s="14">
        <v>12187</v>
      </c>
      <c r="C19" s="14">
        <v>106413</v>
      </c>
      <c r="D19" s="14">
        <v>124165</v>
      </c>
      <c r="E19" s="14">
        <v>23021</v>
      </c>
      <c r="F19" s="14">
        <f>SUM(B19:E19)</f>
        <v>265786</v>
      </c>
    </row>
    <row r="20" spans="1:6" s="9" customFormat="1" ht="9">
      <c r="A20" s="5" t="s">
        <v>0</v>
      </c>
      <c r="B20" s="15">
        <v>4.6</v>
      </c>
      <c r="C20" s="15">
        <v>40</v>
      </c>
      <c r="D20" s="15">
        <v>46.7</v>
      </c>
      <c r="E20" s="15">
        <v>8.7</v>
      </c>
      <c r="F20" s="15">
        <f>SUM(F19/$F19)*100</f>
        <v>100</v>
      </c>
    </row>
    <row r="21" spans="1:6" s="9" customFormat="1" ht="9">
      <c r="A21" s="5" t="s">
        <v>1</v>
      </c>
      <c r="B21" s="15">
        <v>14.6</v>
      </c>
      <c r="C21" s="15">
        <v>12.1</v>
      </c>
      <c r="D21" s="15">
        <v>12.3</v>
      </c>
      <c r="E21" s="15">
        <v>13.5</v>
      </c>
      <c r="F21" s="15">
        <f>SUM(F19/F$37)*100</f>
        <v>12.373667188548215</v>
      </c>
    </row>
    <row r="22" spans="1:6" ht="12.75">
      <c r="A22" s="6" t="s">
        <v>11</v>
      </c>
      <c r="B22" s="14">
        <v>22234</v>
      </c>
      <c r="C22" s="14">
        <v>232363</v>
      </c>
      <c r="D22" s="14">
        <v>272268</v>
      </c>
      <c r="E22" s="14">
        <v>48713</v>
      </c>
      <c r="F22" s="14">
        <f>SUM(B22:E22)</f>
        <v>575578</v>
      </c>
    </row>
    <row r="23" spans="1:6" s="9" customFormat="1" ht="9">
      <c r="A23" s="5" t="s">
        <v>0</v>
      </c>
      <c r="B23" s="15">
        <v>3.9</v>
      </c>
      <c r="C23" s="15">
        <v>40.4</v>
      </c>
      <c r="D23" s="15">
        <v>47.3</v>
      </c>
      <c r="E23" s="15">
        <v>8.5</v>
      </c>
      <c r="F23" s="15">
        <f>SUM(F22/$F22)*100</f>
        <v>100</v>
      </c>
    </row>
    <row r="24" spans="1:6" s="9" customFormat="1" ht="9">
      <c r="A24" s="5" t="s">
        <v>1</v>
      </c>
      <c r="B24" s="15">
        <v>26.7</v>
      </c>
      <c r="C24" s="15">
        <v>26.4</v>
      </c>
      <c r="D24" s="15">
        <v>26.9</v>
      </c>
      <c r="E24" s="15">
        <v>28.5</v>
      </c>
      <c r="F24" s="15">
        <f>SUM(F22/F$37)*100</f>
        <v>26.796033700233284</v>
      </c>
    </row>
    <row r="25" spans="1:6" ht="12.75">
      <c r="A25" s="6" t="s">
        <v>12</v>
      </c>
      <c r="B25" s="14">
        <v>12337</v>
      </c>
      <c r="C25" s="14">
        <v>177969</v>
      </c>
      <c r="D25" s="14">
        <v>203511</v>
      </c>
      <c r="E25" s="14">
        <v>32206</v>
      </c>
      <c r="F25" s="14">
        <f>SUM(B25:E25)</f>
        <v>426023</v>
      </c>
    </row>
    <row r="26" spans="1:6" s="9" customFormat="1" ht="9">
      <c r="A26" s="5" t="s">
        <v>0</v>
      </c>
      <c r="B26" s="15">
        <v>2.9</v>
      </c>
      <c r="C26" s="15">
        <v>41.8</v>
      </c>
      <c r="D26" s="15">
        <v>47.8</v>
      </c>
      <c r="E26" s="15">
        <v>7.6</v>
      </c>
      <c r="F26" s="15">
        <f>SUM(F25/$F25)*100</f>
        <v>100</v>
      </c>
    </row>
    <row r="27" spans="1:6" s="9" customFormat="1" ht="9">
      <c r="A27" s="5" t="s">
        <v>1</v>
      </c>
      <c r="B27" s="15">
        <v>14.8</v>
      </c>
      <c r="C27" s="15">
        <v>20.2</v>
      </c>
      <c r="D27" s="15">
        <v>20.1</v>
      </c>
      <c r="E27" s="15">
        <v>18.8</v>
      </c>
      <c r="F27" s="15">
        <f>SUM(F25/F$37)*100</f>
        <v>19.833500698557774</v>
      </c>
    </row>
    <row r="28" spans="1:6" ht="12.75">
      <c r="A28" s="6" t="s">
        <v>13</v>
      </c>
      <c r="B28" s="14">
        <v>4769</v>
      </c>
      <c r="C28" s="14">
        <v>87343</v>
      </c>
      <c r="D28" s="14">
        <v>99012</v>
      </c>
      <c r="E28" s="14">
        <v>14093</v>
      </c>
      <c r="F28" s="14">
        <f>SUM(B28:E28)</f>
        <v>205217</v>
      </c>
    </row>
    <row r="29" spans="1:6" s="9" customFormat="1" ht="9">
      <c r="A29" s="5" t="s">
        <v>0</v>
      </c>
      <c r="B29" s="15">
        <v>2.3</v>
      </c>
      <c r="C29" s="15">
        <v>42.6</v>
      </c>
      <c r="D29" s="15">
        <v>48.2</v>
      </c>
      <c r="E29" s="15">
        <v>6.9</v>
      </c>
      <c r="F29" s="15">
        <f>SUM(F28/$F28)*100</f>
        <v>100</v>
      </c>
    </row>
    <row r="30" spans="1:6" s="9" customFormat="1" ht="9">
      <c r="A30" s="5" t="s">
        <v>1</v>
      </c>
      <c r="B30" s="15">
        <v>5.7</v>
      </c>
      <c r="C30" s="15">
        <v>9.9</v>
      </c>
      <c r="D30" s="15">
        <v>9.8</v>
      </c>
      <c r="E30" s="15">
        <v>8.2</v>
      </c>
      <c r="F30" s="15">
        <f>SUM(F28/F$37)*100</f>
        <v>9.55387740299451</v>
      </c>
    </row>
    <row r="31" spans="1:6" ht="12.75">
      <c r="A31" s="6" t="s">
        <v>14</v>
      </c>
      <c r="B31" s="14">
        <v>1319</v>
      </c>
      <c r="C31" s="14">
        <v>32681</v>
      </c>
      <c r="D31" s="14">
        <v>39247</v>
      </c>
      <c r="E31" s="14">
        <v>4578</v>
      </c>
      <c r="F31" s="14">
        <f>SUM(B31:E31)</f>
        <v>77825</v>
      </c>
    </row>
    <row r="32" spans="1:6" s="9" customFormat="1" ht="9">
      <c r="A32" s="5" t="s">
        <v>0</v>
      </c>
      <c r="B32" s="15">
        <v>1.7</v>
      </c>
      <c r="C32" s="15">
        <v>42</v>
      </c>
      <c r="D32" s="15">
        <v>50.4</v>
      </c>
      <c r="E32" s="15">
        <v>5.9</v>
      </c>
      <c r="F32" s="15">
        <f>SUM(F31/$F31)*100</f>
        <v>100</v>
      </c>
    </row>
    <row r="33" spans="1:6" s="9" customFormat="1" ht="9">
      <c r="A33" s="5" t="s">
        <v>1</v>
      </c>
      <c r="B33" s="15">
        <v>1.6</v>
      </c>
      <c r="C33" s="15">
        <v>3.7</v>
      </c>
      <c r="D33" s="15">
        <v>3.9</v>
      </c>
      <c r="E33" s="15">
        <v>2.7</v>
      </c>
      <c r="F33" s="15">
        <f>SUM(F31/F$37)*100</f>
        <v>3.623142862862471</v>
      </c>
    </row>
    <row r="34" spans="1:6" ht="12.75">
      <c r="A34" s="7" t="s">
        <v>15</v>
      </c>
      <c r="B34" s="14">
        <v>344</v>
      </c>
      <c r="C34" s="14">
        <v>11132</v>
      </c>
      <c r="D34" s="14">
        <v>12902</v>
      </c>
      <c r="E34" s="14">
        <v>1452</v>
      </c>
      <c r="F34" s="14">
        <f>SUM(B34:E34)</f>
        <v>25830</v>
      </c>
    </row>
    <row r="35" spans="1:6" s="9" customFormat="1" ht="9">
      <c r="A35" s="5" t="s">
        <v>0</v>
      </c>
      <c r="B35" s="15">
        <v>1.3</v>
      </c>
      <c r="C35" s="15">
        <v>43.1</v>
      </c>
      <c r="D35" s="15">
        <v>49.9</v>
      </c>
      <c r="E35" s="15">
        <v>5.6</v>
      </c>
      <c r="F35" s="15">
        <f>SUM(F34/$F34)*100</f>
        <v>100</v>
      </c>
    </row>
    <row r="36" spans="1:6" s="9" customFormat="1" ht="9">
      <c r="A36" s="8" t="s">
        <v>1</v>
      </c>
      <c r="B36" s="16">
        <v>0.4</v>
      </c>
      <c r="C36" s="16">
        <v>1.3</v>
      </c>
      <c r="D36" s="16">
        <v>1.3</v>
      </c>
      <c r="E36" s="16">
        <v>0.8</v>
      </c>
      <c r="F36" s="16">
        <f>SUM(F34/F$37)*100</f>
        <v>1.2025156459715727</v>
      </c>
    </row>
    <row r="37" spans="1:6" ht="12.75">
      <c r="A37" s="4" t="s">
        <v>6</v>
      </c>
      <c r="B37" s="14">
        <f>SUM(B10+B13+B16+B19+B22+B25+B28+B31+B34)</f>
        <v>83392</v>
      </c>
      <c r="C37" s="14">
        <f>SUM(C10+C13+C16+C19+C22+C25+C28+C31+C34)</f>
        <v>881307</v>
      </c>
      <c r="D37" s="14">
        <f>SUM(D10+D13+D16+D19+D22+D25+D28+D31+D34)</f>
        <v>1012209</v>
      </c>
      <c r="E37" s="14">
        <f>SUM(E10+E13+E16+E19+E22+E25+E28+E31+E34)</f>
        <v>171089</v>
      </c>
      <c r="F37" s="14">
        <f>SUM(B37:E37)</f>
        <v>2147997</v>
      </c>
    </row>
    <row r="38" spans="1:6" s="9" customFormat="1" ht="9">
      <c r="A38" s="5" t="s">
        <v>0</v>
      </c>
      <c r="B38" s="15">
        <f>SUM(B37/$F37)*100</f>
        <v>3.8823145469942464</v>
      </c>
      <c r="C38" s="15">
        <f>SUM(C37/$F37)*100</f>
        <v>41.02924724755202</v>
      </c>
      <c r="D38" s="15">
        <f>SUM(D37/$F37)*100</f>
        <v>47.12338983713664</v>
      </c>
      <c r="E38" s="15">
        <f>SUM(E37/$F37)*100</f>
        <v>7.965048368317087</v>
      </c>
      <c r="F38" s="15">
        <f>SUM(F37/$F37)*100</f>
        <v>100</v>
      </c>
    </row>
    <row r="39" spans="1:6" s="9" customFormat="1" ht="9">
      <c r="A39" s="5" t="s">
        <v>1</v>
      </c>
      <c r="B39" s="15">
        <f>SUM(B37/B$37)*100</f>
        <v>100</v>
      </c>
      <c r="C39" s="15">
        <f>SUM(C37/C$37)*100</f>
        <v>100</v>
      </c>
      <c r="D39" s="15">
        <f>SUM(D37/D$37)*100</f>
        <v>100</v>
      </c>
      <c r="E39" s="15">
        <f>SUM(E37/E$37)*100</f>
        <v>100</v>
      </c>
      <c r="F39" s="15">
        <f>SUM(F37/F$37)*100</f>
        <v>100</v>
      </c>
    </row>
  </sheetData>
  <mergeCells count="4">
    <mergeCell ref="A3:F3"/>
    <mergeCell ref="A4:F4"/>
    <mergeCell ref="A5:F5"/>
    <mergeCell ref="B7:F7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Footer>&amp;L&amp;9Table 17-B  -  2006-2007 End-of-Year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39"/>
  <sheetViews>
    <sheetView workbookViewId="0" topLeftCell="A1">
      <selection activeCell="A13" sqref="A13"/>
    </sheetView>
  </sheetViews>
  <sheetFormatPr defaultColWidth="9.140625" defaultRowHeight="12.75"/>
  <cols>
    <col min="1" max="1" width="17.8515625" style="0" customWidth="1"/>
    <col min="2" max="6" width="14.7109375" style="0" customWidth="1"/>
  </cols>
  <sheetData>
    <row r="1" spans="1:6" ht="12.75">
      <c r="A1" s="12" t="s">
        <v>20</v>
      </c>
      <c r="B1" s="12"/>
      <c r="C1" s="12"/>
      <c r="D1" s="12"/>
      <c r="E1" s="13"/>
      <c r="F1" s="13"/>
    </row>
    <row r="2" spans="1:6" ht="12.75">
      <c r="A2" s="12"/>
      <c r="B2" s="12"/>
      <c r="C2" s="12"/>
      <c r="D2" s="12"/>
      <c r="E2" s="13"/>
      <c r="F2" s="13"/>
    </row>
    <row r="3" spans="1:6" ht="12.75">
      <c r="A3" s="17" t="s">
        <v>21</v>
      </c>
      <c r="B3" s="17"/>
      <c r="C3" s="17"/>
      <c r="D3" s="17"/>
      <c r="E3" s="17"/>
      <c r="F3" s="17"/>
    </row>
    <row r="4" spans="1:6" ht="12.75">
      <c r="A4" s="17" t="s">
        <v>17</v>
      </c>
      <c r="B4" s="17"/>
      <c r="C4" s="17"/>
      <c r="D4" s="17"/>
      <c r="E4" s="17"/>
      <c r="F4" s="17"/>
    </row>
    <row r="5" spans="1:6" ht="12.75">
      <c r="A5" s="18" t="s">
        <v>24</v>
      </c>
      <c r="B5" s="18"/>
      <c r="C5" s="18"/>
      <c r="D5" s="18"/>
      <c r="E5" s="18"/>
      <c r="F5" s="18"/>
    </row>
    <row r="6" s="1" customFormat="1" ht="11.25"/>
    <row r="7" spans="1:6" ht="18" customHeight="1">
      <c r="A7" s="1"/>
      <c r="B7" s="19" t="s">
        <v>16</v>
      </c>
      <c r="C7" s="19"/>
      <c r="D7" s="19"/>
      <c r="E7" s="19"/>
      <c r="F7" s="19"/>
    </row>
    <row r="8" spans="1:6" ht="39.75" customHeight="1">
      <c r="A8" s="2" t="s">
        <v>7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</row>
    <row r="9" spans="1:6" ht="12.75">
      <c r="A9" s="3"/>
      <c r="B9" s="1"/>
      <c r="C9" s="1"/>
      <c r="D9" s="1"/>
      <c r="E9" s="1"/>
      <c r="F9" s="1"/>
    </row>
    <row r="10" spans="1:6" ht="12.75">
      <c r="A10" s="4" t="s">
        <v>8</v>
      </c>
      <c r="B10" s="14">
        <v>83939</v>
      </c>
      <c r="C10" s="14">
        <v>297635</v>
      </c>
      <c r="D10" s="14">
        <v>359238</v>
      </c>
      <c r="E10" s="14">
        <v>47619</v>
      </c>
      <c r="F10" s="14">
        <f>SUM(B10:E10)</f>
        <v>788431</v>
      </c>
    </row>
    <row r="11" spans="1:6" s="9" customFormat="1" ht="9">
      <c r="A11" s="5" t="s">
        <v>0</v>
      </c>
      <c r="B11" s="15">
        <v>10.6</v>
      </c>
      <c r="C11" s="15">
        <v>37.8</v>
      </c>
      <c r="D11" s="15">
        <v>45.6</v>
      </c>
      <c r="E11" s="15">
        <v>6</v>
      </c>
      <c r="F11" s="15">
        <f>SUM(F10/$F10)*100</f>
        <v>100</v>
      </c>
    </row>
    <row r="12" spans="1:6" s="9" customFormat="1" ht="9">
      <c r="A12" s="5" t="s">
        <v>1</v>
      </c>
      <c r="B12" s="15">
        <v>28</v>
      </c>
      <c r="C12" s="15">
        <v>25</v>
      </c>
      <c r="D12" s="15">
        <v>26.2</v>
      </c>
      <c r="E12" s="15">
        <v>30.8</v>
      </c>
      <c r="F12" s="15">
        <f>SUM(F10/F$37)*100</f>
        <v>26.133275792005335</v>
      </c>
    </row>
    <row r="13" spans="1:6" ht="12.75">
      <c r="A13" s="6" t="s">
        <v>25</v>
      </c>
      <c r="B13" s="14">
        <v>37270</v>
      </c>
      <c r="C13" s="14">
        <v>133493</v>
      </c>
      <c r="D13" s="14">
        <v>161799</v>
      </c>
      <c r="E13" s="14">
        <v>21707</v>
      </c>
      <c r="F13" s="14">
        <f>SUM(B13:E13)</f>
        <v>354269</v>
      </c>
    </row>
    <row r="14" spans="1:6" s="9" customFormat="1" ht="9">
      <c r="A14" s="5" t="s">
        <v>0</v>
      </c>
      <c r="B14" s="15">
        <v>10.5</v>
      </c>
      <c r="C14" s="15">
        <v>37.7</v>
      </c>
      <c r="D14" s="15">
        <v>45.7</v>
      </c>
      <c r="E14" s="15">
        <v>6.1</v>
      </c>
      <c r="F14" s="15">
        <f>SUM(F13/$F13)*100</f>
        <v>100</v>
      </c>
    </row>
    <row r="15" spans="1:6" s="9" customFormat="1" ht="9">
      <c r="A15" s="5" t="s">
        <v>1</v>
      </c>
      <c r="B15" s="15">
        <v>12.4</v>
      </c>
      <c r="C15" s="15">
        <v>11.2</v>
      </c>
      <c r="D15" s="15">
        <v>11.8</v>
      </c>
      <c r="E15" s="15">
        <v>14.1</v>
      </c>
      <c r="F15" s="15">
        <f>SUM(F13/F$37)*100</f>
        <v>11.742574152408947</v>
      </c>
    </row>
    <row r="16" spans="1:6" ht="12.75">
      <c r="A16" s="6" t="s">
        <v>9</v>
      </c>
      <c r="B16" s="14">
        <v>59117</v>
      </c>
      <c r="C16" s="14">
        <v>232579</v>
      </c>
      <c r="D16" s="14">
        <v>273613</v>
      </c>
      <c r="E16" s="14">
        <v>32304</v>
      </c>
      <c r="F16" s="14">
        <f>SUM(B16:E16)</f>
        <v>597613</v>
      </c>
    </row>
    <row r="17" spans="1:6" s="9" customFormat="1" ht="9">
      <c r="A17" s="5" t="s">
        <v>0</v>
      </c>
      <c r="B17" s="15">
        <v>9.9</v>
      </c>
      <c r="C17" s="15">
        <v>38.9</v>
      </c>
      <c r="D17" s="15">
        <v>45.8</v>
      </c>
      <c r="E17" s="15">
        <v>5.4</v>
      </c>
      <c r="F17" s="15">
        <f>SUM(F16/$F16)*100</f>
        <v>100</v>
      </c>
    </row>
    <row r="18" spans="1:6" s="9" customFormat="1" ht="9">
      <c r="A18" s="5" t="s">
        <v>1</v>
      </c>
      <c r="B18" s="15">
        <v>19.7</v>
      </c>
      <c r="C18" s="15">
        <v>19.5</v>
      </c>
      <c r="D18" s="15">
        <v>20</v>
      </c>
      <c r="E18" s="15">
        <v>20.9</v>
      </c>
      <c r="F18" s="15">
        <f>SUM(F16/F$37)*100</f>
        <v>19.808436433736983</v>
      </c>
    </row>
    <row r="19" spans="1:6" ht="12.75">
      <c r="A19" s="6" t="s">
        <v>10</v>
      </c>
      <c r="B19" s="14">
        <v>36343</v>
      </c>
      <c r="C19" s="14">
        <v>132105</v>
      </c>
      <c r="D19" s="14">
        <v>134413</v>
      </c>
      <c r="E19" s="14">
        <v>15732</v>
      </c>
      <c r="F19" s="14">
        <f>SUM(B19:E19)</f>
        <v>318593</v>
      </c>
    </row>
    <row r="20" spans="1:6" s="9" customFormat="1" ht="9">
      <c r="A20" s="5" t="s">
        <v>0</v>
      </c>
      <c r="B20" s="15">
        <v>11.4</v>
      </c>
      <c r="C20" s="15">
        <v>41.5</v>
      </c>
      <c r="D20" s="15">
        <v>42.2</v>
      </c>
      <c r="E20" s="15">
        <v>4.9</v>
      </c>
      <c r="F20" s="15">
        <f>SUM(F19/$F19)*100</f>
        <v>100</v>
      </c>
    </row>
    <row r="21" spans="1:6" s="9" customFormat="1" ht="9">
      <c r="A21" s="5" t="s">
        <v>1</v>
      </c>
      <c r="B21" s="15">
        <v>12.1</v>
      </c>
      <c r="C21" s="15">
        <v>11.1</v>
      </c>
      <c r="D21" s="15">
        <v>9.8</v>
      </c>
      <c r="E21" s="15">
        <v>10.2</v>
      </c>
      <c r="F21" s="15">
        <f>SUM(F19/F$37)*100</f>
        <v>10.560060086935136</v>
      </c>
    </row>
    <row r="22" spans="1:6" ht="12.75">
      <c r="A22" s="6" t="s">
        <v>11</v>
      </c>
      <c r="B22" s="14">
        <v>51833</v>
      </c>
      <c r="C22" s="14">
        <v>215093</v>
      </c>
      <c r="D22" s="14">
        <v>230342</v>
      </c>
      <c r="E22" s="14">
        <v>22764</v>
      </c>
      <c r="F22" s="14">
        <f>SUM(B22:E22)</f>
        <v>520032</v>
      </c>
    </row>
    <row r="23" spans="1:6" s="9" customFormat="1" ht="9">
      <c r="A23" s="5" t="s">
        <v>0</v>
      </c>
      <c r="B23" s="15">
        <v>10</v>
      </c>
      <c r="C23" s="15">
        <v>41.4</v>
      </c>
      <c r="D23" s="15">
        <v>44.3</v>
      </c>
      <c r="E23" s="15">
        <v>4.4</v>
      </c>
      <c r="F23" s="15">
        <f>SUM(F22/$F22)*100</f>
        <v>100</v>
      </c>
    </row>
    <row r="24" spans="1:6" s="9" customFormat="1" ht="9">
      <c r="A24" s="5" t="s">
        <v>1</v>
      </c>
      <c r="B24" s="15">
        <v>17.3</v>
      </c>
      <c r="C24" s="15">
        <v>18.1</v>
      </c>
      <c r="D24" s="15">
        <v>16.8</v>
      </c>
      <c r="E24" s="15">
        <v>14.7</v>
      </c>
      <c r="F24" s="15">
        <f>SUM(F22/F$37)*100</f>
        <v>17.236942328077053</v>
      </c>
    </row>
    <row r="25" spans="1:6" ht="12.75">
      <c r="A25" s="6" t="s">
        <v>12</v>
      </c>
      <c r="B25" s="14">
        <v>22499</v>
      </c>
      <c r="C25" s="14">
        <v>123009</v>
      </c>
      <c r="D25" s="14">
        <v>142167</v>
      </c>
      <c r="E25" s="14">
        <v>10219</v>
      </c>
      <c r="F25" s="14">
        <f>SUM(B25:E25)</f>
        <v>297894</v>
      </c>
    </row>
    <row r="26" spans="1:6" s="9" customFormat="1" ht="9">
      <c r="A26" s="5" t="s">
        <v>0</v>
      </c>
      <c r="B26" s="15">
        <v>7.6</v>
      </c>
      <c r="C26" s="15">
        <v>41.3</v>
      </c>
      <c r="D26" s="15">
        <v>47.7</v>
      </c>
      <c r="E26" s="15">
        <v>3.4</v>
      </c>
      <c r="F26" s="15">
        <f>SUM(F25/$F25)*100</f>
        <v>100</v>
      </c>
    </row>
    <row r="27" spans="1:6" s="9" customFormat="1" ht="9">
      <c r="A27" s="5" t="s">
        <v>1</v>
      </c>
      <c r="B27" s="15">
        <v>7.5</v>
      </c>
      <c r="C27" s="15">
        <v>10.3</v>
      </c>
      <c r="D27" s="15">
        <v>10.4</v>
      </c>
      <c r="E27" s="15">
        <v>6.6</v>
      </c>
      <c r="F27" s="15">
        <f>SUM(F25/F$37)*100</f>
        <v>9.873972559150562</v>
      </c>
    </row>
    <row r="28" spans="1:6" ht="12.75">
      <c r="A28" s="6" t="s">
        <v>13</v>
      </c>
      <c r="B28" s="14">
        <v>7213</v>
      </c>
      <c r="C28" s="14">
        <v>45218</v>
      </c>
      <c r="D28" s="14">
        <v>54221</v>
      </c>
      <c r="E28" s="14">
        <v>3297</v>
      </c>
      <c r="F28" s="14">
        <f>SUM(B28:E28)</f>
        <v>109949</v>
      </c>
    </row>
    <row r="29" spans="1:6" s="9" customFormat="1" ht="9">
      <c r="A29" s="5" t="s">
        <v>0</v>
      </c>
      <c r="B29" s="15">
        <v>6.6</v>
      </c>
      <c r="C29" s="15">
        <v>41.1</v>
      </c>
      <c r="D29" s="15">
        <v>49.3</v>
      </c>
      <c r="E29" s="15">
        <v>3</v>
      </c>
      <c r="F29" s="15">
        <f>SUM(F28/$F28)*100</f>
        <v>100</v>
      </c>
    </row>
    <row r="30" spans="1:6" s="9" customFormat="1" ht="9">
      <c r="A30" s="5" t="s">
        <v>1</v>
      </c>
      <c r="B30" s="15">
        <v>2.4</v>
      </c>
      <c r="C30" s="15">
        <v>3.8</v>
      </c>
      <c r="D30" s="15">
        <v>4</v>
      </c>
      <c r="E30" s="15">
        <v>2.1</v>
      </c>
      <c r="F30" s="15">
        <f>SUM(F28/F$37)*100</f>
        <v>3.644361447045074</v>
      </c>
    </row>
    <row r="31" spans="1:6" ht="12.75">
      <c r="A31" s="6" t="s">
        <v>14</v>
      </c>
      <c r="B31" s="14">
        <v>1390</v>
      </c>
      <c r="C31" s="14">
        <v>10253</v>
      </c>
      <c r="D31" s="14">
        <v>12951</v>
      </c>
      <c r="E31" s="14">
        <v>621</v>
      </c>
      <c r="F31" s="14">
        <f>SUM(B31:E31)</f>
        <v>25215</v>
      </c>
    </row>
    <row r="32" spans="1:6" s="9" customFormat="1" ht="9">
      <c r="A32" s="5" t="s">
        <v>0</v>
      </c>
      <c r="B32" s="15">
        <v>5.5</v>
      </c>
      <c r="C32" s="15">
        <v>40.7</v>
      </c>
      <c r="D32" s="15">
        <v>51.4</v>
      </c>
      <c r="E32" s="15">
        <v>2.5</v>
      </c>
      <c r="F32" s="15">
        <f>SUM(F31/$F31)*100</f>
        <v>100</v>
      </c>
    </row>
    <row r="33" spans="1:6" s="9" customFormat="1" ht="9">
      <c r="A33" s="5" t="s">
        <v>1</v>
      </c>
      <c r="B33" s="15">
        <v>0.5</v>
      </c>
      <c r="C33" s="15">
        <v>0.9</v>
      </c>
      <c r="D33" s="15">
        <v>0.9</v>
      </c>
      <c r="E33" s="15">
        <v>0.4</v>
      </c>
      <c r="F33" s="15">
        <f>SUM(F31/F$37)*100</f>
        <v>0.8357745308028408</v>
      </c>
    </row>
    <row r="34" spans="1:6" ht="12.75">
      <c r="A34" s="7" t="s">
        <v>15</v>
      </c>
      <c r="B34" s="14">
        <v>257</v>
      </c>
      <c r="C34" s="14">
        <v>2063</v>
      </c>
      <c r="D34" s="14">
        <v>2528</v>
      </c>
      <c r="E34" s="14">
        <v>118</v>
      </c>
      <c r="F34" s="14">
        <f>SUM(B34:E34)</f>
        <v>4966</v>
      </c>
    </row>
    <row r="35" spans="1:6" s="9" customFormat="1" ht="9">
      <c r="A35" s="5" t="s">
        <v>0</v>
      </c>
      <c r="B35" s="15">
        <v>5.2</v>
      </c>
      <c r="C35" s="15">
        <v>41.5</v>
      </c>
      <c r="D35" s="15">
        <v>50.9</v>
      </c>
      <c r="E35" s="15">
        <v>2.4</v>
      </c>
      <c r="F35" s="15">
        <f>SUM(F34/$F34)*100</f>
        <v>100</v>
      </c>
    </row>
    <row r="36" spans="1:6" s="9" customFormat="1" ht="9">
      <c r="A36" s="8" t="s">
        <v>1</v>
      </c>
      <c r="B36" s="16">
        <v>0.1</v>
      </c>
      <c r="C36" s="16">
        <v>0.2</v>
      </c>
      <c r="D36" s="16">
        <v>0.2</v>
      </c>
      <c r="E36" s="16">
        <v>0.1</v>
      </c>
      <c r="F36" s="16">
        <f>SUM(F34/F$37)*100</f>
        <v>0.1646026698380689</v>
      </c>
    </row>
    <row r="37" spans="1:6" ht="12.75">
      <c r="A37" s="4" t="s">
        <v>6</v>
      </c>
      <c r="B37" s="14">
        <f>SUM(B10+B13+B16+B19+B22+B25+B28+B31+B34)</f>
        <v>299861</v>
      </c>
      <c r="C37" s="14">
        <f>SUM(C10+C13+C16+C19+C22+C25+C28+C31+C34)</f>
        <v>1191448</v>
      </c>
      <c r="D37" s="14">
        <f>SUM(D10+D13+D16+D19+D22+D25+D28+D31+D34)</f>
        <v>1371272</v>
      </c>
      <c r="E37" s="14">
        <f>SUM(E10+E13+E16+E19+E22+E25+E28+E31+E34)</f>
        <v>154381</v>
      </c>
      <c r="F37" s="14">
        <f>SUM(B37:E37)</f>
        <v>3016962</v>
      </c>
    </row>
    <row r="38" spans="1:6" s="9" customFormat="1" ht="9">
      <c r="A38" s="5" t="s">
        <v>0</v>
      </c>
      <c r="B38" s="15">
        <f>SUM(B37/$F37)*100</f>
        <v>9.939170596116226</v>
      </c>
      <c r="C38" s="15">
        <f>SUM(C37/$F37)*100</f>
        <v>39.49164755804017</v>
      </c>
      <c r="D38" s="15">
        <f>SUM(D37/$F37)*100</f>
        <v>45.452080602937656</v>
      </c>
      <c r="E38" s="15">
        <f>SUM(E37/$F37)*100</f>
        <v>5.117101242905943</v>
      </c>
      <c r="F38" s="15">
        <f>SUM(F37/$F37)*100</f>
        <v>100</v>
      </c>
    </row>
    <row r="39" spans="1:6" s="9" customFormat="1" ht="9">
      <c r="A39" s="5" t="s">
        <v>1</v>
      </c>
      <c r="B39" s="15">
        <f>SUM(B37/B$37)*100</f>
        <v>100</v>
      </c>
      <c r="C39" s="15">
        <f>SUM(C37/C$37)*100</f>
        <v>100</v>
      </c>
      <c r="D39" s="15">
        <f>SUM(D37/D$37)*100</f>
        <v>100</v>
      </c>
      <c r="E39" s="15">
        <f>SUM(E37/E$37)*100</f>
        <v>100</v>
      </c>
      <c r="F39" s="15">
        <f>SUM(F37/F$37)*100</f>
        <v>100</v>
      </c>
    </row>
  </sheetData>
  <mergeCells count="4">
    <mergeCell ref="A3:F3"/>
    <mergeCell ref="A4:F4"/>
    <mergeCell ref="A5:F5"/>
    <mergeCell ref="B7:F7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Footer>&amp;L&amp;9Table 17-C  -  2006-2007 End-of-Year Report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2006-2007 Federal Pell Grant Program End-of-Year Report -Table 17 (MS Excel)</dc:title>
  <dc:subject/>
  <dc:creator>OPE</dc:creator>
  <cp:keywords/>
  <dc:description/>
  <cp:lastModifiedBy>philip.schulz</cp:lastModifiedBy>
  <cp:lastPrinted>2008-05-19T12:22:17Z</cp:lastPrinted>
  <dcterms:created xsi:type="dcterms:W3CDTF">2007-01-18T17:13:28Z</dcterms:created>
  <dcterms:modified xsi:type="dcterms:W3CDTF">2008-05-23T14:19:45Z</dcterms:modified>
  <cp:category/>
  <cp:version/>
  <cp:contentType/>
  <cp:contentStatus/>
</cp:coreProperties>
</file>