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20" windowHeight="11640" activeTab="0"/>
  </bookViews>
  <sheets>
    <sheet name="Math" sheetId="1" r:id="rId1"/>
    <sheet name="Math by State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<sst xmlns="http://schemas.openxmlformats.org/spreadsheetml/2006/main" count="89" uniqueCount="75">
  <si>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</si>
  <si>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</si>
  <si>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</si>
  <si>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</si>
  <si>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</si>
  <si>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</si>
  <si>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</si>
  <si>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</si>
  <si>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</si>
  <si>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</si>
  <si>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</si>
  <si>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</si>
  <si>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</si>
  <si>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</si>
  <si>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</si>
  <si>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</si>
  <si>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</si>
  <si>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</si>
  <si>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</si>
  <si>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</si>
  <si>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</si>
  <si>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</si>
  <si>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</si>
  <si>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</si>
  <si>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</si>
  <si>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</si>
  <si>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</si>
  <si>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</si>
  <si>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</si>
  <si>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</si>
  <si>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</si>
  <si>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</si>
  <si>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</si>
  <si>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</si>
  <si>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</si>
  <si>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</si>
  <si>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</si>
  <si>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</si>
  <si>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</si>
  <si>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</si>
  <si>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</si>
  <si>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</si>
  <si>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</si>
  <si>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</si>
  <si>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</si>
  <si>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</si>
  <si>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</si>
  <si>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</si>
  <si>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</si>
  <si>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</si>
  <si>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</si>
  <si>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</si>
  <si>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</si>
  <si>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</si>
  <si>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</si>
  <si>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</si>
  <si>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Earnings</t>
  </si>
  <si>
    <t>Total</t>
  </si>
  <si>
    <t>Share</t>
  </si>
  <si>
    <t>Recipients</t>
  </si>
  <si>
    <t>Average</t>
  </si>
  <si>
    <t>Inst.</t>
  </si>
  <si>
    <t>Federal</t>
  </si>
  <si>
    <t>Earned Compensation</t>
  </si>
  <si>
    <t>for Award Year 2010-11</t>
  </si>
  <si>
    <t>Math Tutors</t>
  </si>
  <si>
    <t>Federal Work-Study Students Employed as</t>
  </si>
  <si>
    <t>NOTE:   Number of Institutions represents schools that reported these FWS account transactions.</t>
  </si>
  <si>
    <t>Institutions</t>
  </si>
  <si>
    <t>Proprietary 4 Year</t>
  </si>
  <si>
    <t>Proprietary 2 Year</t>
  </si>
  <si>
    <t>Private 4 Year</t>
  </si>
  <si>
    <t>Private 2 Year</t>
  </si>
  <si>
    <t>Public 4 Year</t>
  </si>
  <si>
    <t>Public 2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</si>
</sst>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38" fontId="36" fillId="0" borderId="0" xfId="0" applyNumberFormat="1" applyFont="1" applyAlignment="1">
      <alignment/>
    </xf>
    <xf numFmtId="38" fontId="36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0" borderId="0" xfId="0" applyNumberFormat="1" applyFont="1" applyFill="1" applyAlignment="1">
      <alignment/>
    </xf>
    <xf numFmtId="38" fontId="20" fillId="0" borderId="0" xfId="0" applyNumberFormat="1" applyFont="1" applyAlignment="1">
      <alignment horizontal="center"/>
    </xf>
    <xf numFmtId="38" fontId="0" fillId="0" borderId="0" xfId="0" applyNumberFormat="1" applyFill="1" applyAlignment="1">
      <alignment/>
    </xf>
    <xf numFmtId="38" fontId="0" fillId="0" borderId="0" xfId="0" applyNumberFormat="1" applyFont="1" applyAlignment="1">
      <alignment/>
    </xf>
    <xf numFmtId="6" fontId="0" fillId="0" borderId="0" xfId="0" applyNumberForma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0" max="10" width="9.28125" style="0" customWidth="1"/>
    <col min="11" max="13" width="10.7109375" style="0" bestFit="1" customWidth="1"/>
  </cols>
  <sheetData>
    <row r="1" spans="1:9" ht="18">
      <c r="A1" s="11" t="s">
        <v>66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1" t="s">
        <v>65</v>
      </c>
      <c r="B2" s="11"/>
      <c r="C2" s="11"/>
      <c r="D2" s="11"/>
      <c r="E2" s="11"/>
      <c r="F2" s="11"/>
      <c r="G2" s="11"/>
      <c r="H2" s="11"/>
      <c r="I2" s="11"/>
    </row>
    <row r="3" spans="1:9" ht="18">
      <c r="A3" s="11" t="s">
        <v>64</v>
      </c>
      <c r="B3" s="11"/>
      <c r="C3" s="11"/>
      <c r="D3" s="11"/>
      <c r="E3" s="11"/>
      <c r="F3" s="11"/>
      <c r="G3" s="11"/>
      <c r="H3" s="11"/>
      <c r="I3" s="11"/>
    </row>
    <row r="6" spans="5:7" ht="12.75">
      <c r="E6" s="10" t="s">
        <v>63</v>
      </c>
      <c r="F6" s="10"/>
      <c r="G6" s="10"/>
    </row>
    <row r="7" spans="3:9" ht="12.75">
      <c r="C7" s="9"/>
      <c r="D7" s="9"/>
      <c r="E7" s="9" t="s">
        <v>62</v>
      </c>
      <c r="F7" s="9" t="s">
        <v>61</v>
      </c>
      <c r="G7" s="9"/>
      <c r="H7" s="9"/>
      <c r="I7" s="9" t="s">
        <v>60</v>
      </c>
    </row>
    <row r="8" spans="3:9" ht="12.75">
      <c r="C8" s="9" t="s">
        <v>59</v>
      </c>
      <c r="D8" s="9"/>
      <c r="E8" s="9" t="s">
        <v>58</v>
      </c>
      <c r="F8" s="9" t="s">
        <v>58</v>
      </c>
      <c r="G8" s="9" t="s">
        <v>57</v>
      </c>
      <c r="H8" s="9"/>
      <c r="I8" s="9" t="s">
        <v>56</v>
      </c>
    </row>
    <row r="9" spans="4:14" ht="12.75">
      <c r="D9" s="8"/>
      <c r="F9" s="8"/>
      <c r="L9" s="21"/>
      <c r="M9" s="14"/>
      <c r="N9" s="14"/>
    </row>
    <row r="10" spans="1:14" ht="12.75">
      <c r="A10" s="6" t="s">
        <v>74</v>
      </c>
      <c r="B10" s="6"/>
      <c r="C10" s="6">
        <v>972</v>
      </c>
      <c r="D10" s="6"/>
      <c r="E10" s="1">
        <v>1574833</v>
      </c>
      <c r="F10" s="1">
        <f>G10-E10</f>
        <v>92750</v>
      </c>
      <c r="G10" s="1">
        <v>1667583</v>
      </c>
      <c r="H10" s="1"/>
      <c r="I10" s="1">
        <f>G10/C10</f>
        <v>1715.6203703703704</v>
      </c>
      <c r="J10" s="6"/>
      <c r="K10" s="6"/>
      <c r="L10" s="1"/>
      <c r="M10" s="20"/>
      <c r="N10" s="18"/>
    </row>
    <row r="11" spans="1:14" ht="12.75">
      <c r="A11" s="6" t="s">
        <v>73</v>
      </c>
      <c r="B11" s="6"/>
      <c r="C11" s="6">
        <v>4054</v>
      </c>
      <c r="D11" s="6"/>
      <c r="E11" s="6">
        <v>5160007</v>
      </c>
      <c r="F11" s="6">
        <f>G11-E11</f>
        <v>200854</v>
      </c>
      <c r="G11" s="6">
        <v>5360861</v>
      </c>
      <c r="H11" s="6"/>
      <c r="I11" s="6">
        <f>G11/C11</f>
        <v>1322.363344844598</v>
      </c>
      <c r="J11" s="6"/>
      <c r="K11" s="6"/>
      <c r="L11" s="6"/>
      <c r="M11" s="18"/>
      <c r="N11" s="18"/>
    </row>
    <row r="12" spans="1:14" ht="12.75">
      <c r="A12" s="6" t="s">
        <v>72</v>
      </c>
      <c r="B12" s="6"/>
      <c r="C12" s="6">
        <v>39</v>
      </c>
      <c r="D12" s="6"/>
      <c r="E12" s="6">
        <v>26554</v>
      </c>
      <c r="F12" s="6">
        <f>G12-E12</f>
        <v>5372</v>
      </c>
      <c r="G12" s="6">
        <v>31926</v>
      </c>
      <c r="H12" s="6"/>
      <c r="I12" s="6">
        <f>G12/C12</f>
        <v>818.6153846153846</v>
      </c>
      <c r="J12" s="6"/>
      <c r="K12" s="6"/>
      <c r="L12" s="6"/>
      <c r="M12" s="18"/>
      <c r="N12" s="18"/>
    </row>
    <row r="13" spans="1:14" ht="12.75">
      <c r="A13" s="6" t="s">
        <v>71</v>
      </c>
      <c r="B13" s="6"/>
      <c r="C13" s="6">
        <v>4118</v>
      </c>
      <c r="D13" s="6"/>
      <c r="E13" s="6">
        <v>3941249</v>
      </c>
      <c r="F13" s="6">
        <f>G13-E13</f>
        <v>267955</v>
      </c>
      <c r="G13" s="6">
        <v>4209204</v>
      </c>
      <c r="H13" s="6"/>
      <c r="I13" s="6">
        <f>G13/C13</f>
        <v>1022.1476444876154</v>
      </c>
      <c r="J13" s="6"/>
      <c r="K13" s="6"/>
      <c r="L13" s="6"/>
      <c r="M13" s="18"/>
      <c r="N13" s="18"/>
    </row>
    <row r="14" spans="1:14" ht="12.75">
      <c r="A14" s="19" t="s">
        <v>70</v>
      </c>
      <c r="B14" s="6"/>
      <c r="C14" s="6">
        <v>58</v>
      </c>
      <c r="D14" s="6"/>
      <c r="E14" s="6">
        <v>87562</v>
      </c>
      <c r="F14" s="6">
        <f>G14-E14</f>
        <v>21087</v>
      </c>
      <c r="G14" s="6">
        <v>108649</v>
      </c>
      <c r="H14" s="6"/>
      <c r="I14" s="6">
        <f>G14/C14</f>
        <v>1873.2586206896551</v>
      </c>
      <c r="J14" s="6"/>
      <c r="K14" s="6"/>
      <c r="L14" s="6"/>
      <c r="M14" s="18"/>
      <c r="N14" s="18"/>
    </row>
    <row r="15" spans="1:14" ht="12.75">
      <c r="A15" s="19" t="s">
        <v>69</v>
      </c>
      <c r="B15" s="6"/>
      <c r="C15" s="6">
        <v>37</v>
      </c>
      <c r="D15" s="6"/>
      <c r="E15" s="6">
        <v>118153</v>
      </c>
      <c r="F15" s="6">
        <f>G15-E15</f>
        <v>0</v>
      </c>
      <c r="G15" s="6">
        <v>118153</v>
      </c>
      <c r="H15" s="6"/>
      <c r="I15" s="6">
        <f>G15/C15</f>
        <v>3193.324324324324</v>
      </c>
      <c r="J15" s="6"/>
      <c r="K15" s="6"/>
      <c r="L15" s="6"/>
      <c r="M15" s="18"/>
      <c r="N15" s="18"/>
    </row>
    <row r="16" spans="13:14" ht="12.75">
      <c r="M16" s="14"/>
      <c r="N16" s="18"/>
    </row>
    <row r="17" spans="1:14" ht="12.75">
      <c r="A17" s="9" t="s">
        <v>0</v>
      </c>
      <c r="C17" s="4">
        <f>SUM(C10:C15)</f>
        <v>9278</v>
      </c>
      <c r="D17" s="4"/>
      <c r="E17" s="2">
        <f>SUM(E10:E15)</f>
        <v>10908358</v>
      </c>
      <c r="F17" s="2">
        <f>SUM(F10:F15)</f>
        <v>588018</v>
      </c>
      <c r="G17" s="2">
        <f>SUM(G10:G15)</f>
        <v>11496376</v>
      </c>
      <c r="H17" s="1"/>
      <c r="I17" s="2">
        <f>G17/C17</f>
        <v>1239.1006682474672</v>
      </c>
      <c r="J17" s="6"/>
      <c r="K17" s="6"/>
      <c r="L17" s="6"/>
      <c r="M17" s="18"/>
      <c r="N17" s="18"/>
    </row>
    <row r="18" spans="1:14" ht="12.75">
      <c r="A18" s="17" t="s">
        <v>68</v>
      </c>
      <c r="C18" s="16">
        <v>772</v>
      </c>
      <c r="D18" s="16"/>
      <c r="E18" s="16">
        <v>772</v>
      </c>
      <c r="F18" s="16"/>
      <c r="G18" s="16">
        <v>772</v>
      </c>
      <c r="H18" s="15"/>
      <c r="I18" s="15"/>
      <c r="J18" s="14"/>
      <c r="K18" s="14"/>
      <c r="L18" s="14"/>
      <c r="M18" s="14"/>
      <c r="N18" s="14"/>
    </row>
    <row r="21" ht="12.75">
      <c r="A21" t="s">
        <v>67</v>
      </c>
    </row>
    <row r="26" spans="3:6" ht="12.75">
      <c r="C26" s="13"/>
      <c r="D26" s="13"/>
      <c r="E26" s="13"/>
      <c r="F26" s="13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  <row r="32" spans="3:6" ht="12.75">
      <c r="C32" s="6"/>
      <c r="D32" s="6"/>
      <c r="E32" s="6"/>
      <c r="F32" s="6"/>
    </row>
    <row r="33" spans="3:6" ht="12.75">
      <c r="C33" s="6"/>
      <c r="D33" s="6"/>
      <c r="E33" s="6"/>
      <c r="F33" s="6"/>
    </row>
    <row r="34" spans="3:6" ht="12.75">
      <c r="C34" s="12"/>
      <c r="D34" s="12"/>
      <c r="E34" s="12"/>
      <c r="F34" s="12"/>
    </row>
  </sheetData>
  <sheetProtection/>
  <mergeCells count="4">
    <mergeCell ref="A1:I1"/>
    <mergeCell ref="A2:I2"/>
    <mergeCell ref="A3:I3"/>
    <mergeCell ref="E6:G6"/>
  </mergeCells>
  <printOptions horizontalCentered="1"/>
  <pageMargins left="0.75" right="0.75" top="1.26" bottom="1" header="0.5" footer="0.5"/>
  <pageSetup horizontalDpi="600" verticalDpi="600" orientation="landscape" r:id="rId1"/>
  <headerFooter alignWithMargins="0">
    <oddFooter>&amp;R2-17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1" t="s">
        <v>66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1" t="s">
        <v>65</v>
      </c>
      <c r="B2" s="11"/>
      <c r="C2" s="11"/>
      <c r="D2" s="11"/>
      <c r="E2" s="11"/>
      <c r="F2" s="11"/>
      <c r="G2" s="11"/>
      <c r="H2" s="11"/>
      <c r="I2" s="11"/>
    </row>
    <row r="3" spans="1:9" ht="18">
      <c r="A3" s="11" t="s">
        <v>64</v>
      </c>
      <c r="B3" s="11"/>
      <c r="C3" s="11"/>
      <c r="D3" s="11"/>
      <c r="E3" s="11"/>
      <c r="F3" s="11"/>
      <c r="G3" s="11"/>
      <c r="H3" s="11"/>
      <c r="I3" s="11"/>
    </row>
    <row r="5" spans="5:7" ht="12.75">
      <c r="E5" s="10" t="s">
        <v>63</v>
      </c>
      <c r="F5" s="10"/>
      <c r="G5" s="10"/>
    </row>
    <row r="6" spans="3:9" ht="12.75">
      <c r="C6" s="9"/>
      <c r="D6" s="9"/>
      <c r="E6" s="9" t="s">
        <v>62</v>
      </c>
      <c r="F6" s="9" t="s">
        <v>61</v>
      </c>
      <c r="G6" s="9"/>
      <c r="H6" s="9"/>
      <c r="I6" s="9" t="s">
        <v>60</v>
      </c>
    </row>
    <row r="7" spans="3:9" ht="12.75">
      <c r="C7" s="9" t="s">
        <v>59</v>
      </c>
      <c r="D7" s="9"/>
      <c r="E7" s="9" t="s">
        <v>58</v>
      </c>
      <c r="F7" s="9" t="s">
        <v>58</v>
      </c>
      <c r="G7" s="9" t="s">
        <v>57</v>
      </c>
      <c r="H7" s="9"/>
      <c r="I7" s="9" t="s">
        <v>56</v>
      </c>
    </row>
    <row r="8" spans="4:10" ht="12.75">
      <c r="D8" s="8"/>
      <c r="F8" s="8"/>
      <c r="J8" s="7"/>
    </row>
    <row r="9" spans="1:10" ht="12.75">
      <c r="A9" t="s">
        <v>55</v>
      </c>
      <c r="C9" s="6">
        <v>146</v>
      </c>
      <c r="D9" s="6"/>
      <c r="E9" s="1">
        <v>173706</v>
      </c>
      <c r="F9" s="1">
        <f>G9-E9</f>
        <v>10307</v>
      </c>
      <c r="G9" s="1">
        <v>184013</v>
      </c>
      <c r="H9" s="1"/>
      <c r="I9" s="1">
        <f>G9/C9</f>
        <v>1260.36301369863</v>
      </c>
      <c r="J9" s="6"/>
    </row>
    <row r="10" spans="1:10" ht="12.75">
      <c r="A10" t="s">
        <v>54</v>
      </c>
      <c r="C10" s="6">
        <v>3</v>
      </c>
      <c r="D10" s="6"/>
      <c r="E10" s="6">
        <v>12941</v>
      </c>
      <c r="F10" s="6">
        <f>G10-E10</f>
        <v>4313</v>
      </c>
      <c r="G10" s="6">
        <v>17254</v>
      </c>
      <c r="I10" s="6"/>
      <c r="J10" s="6"/>
    </row>
    <row r="11" spans="1:10" ht="12.75">
      <c r="A11" t="s">
        <v>53</v>
      </c>
      <c r="C11" s="6">
        <v>154</v>
      </c>
      <c r="D11" s="6"/>
      <c r="E11" s="6">
        <v>173639</v>
      </c>
      <c r="F11" s="6">
        <f>G11-E11</f>
        <v>0</v>
      </c>
      <c r="G11" s="6">
        <v>173639</v>
      </c>
      <c r="I11" s="6">
        <f>G11/C11</f>
        <v>1127.525974025974</v>
      </c>
      <c r="J11" s="6"/>
    </row>
    <row r="12" spans="1:10" ht="12.75">
      <c r="A12" t="s">
        <v>52</v>
      </c>
      <c r="C12" s="6">
        <v>21</v>
      </c>
      <c r="D12" s="6"/>
      <c r="E12" s="6">
        <v>34138</v>
      </c>
      <c r="F12" s="6">
        <f>G12-E12</f>
        <v>0</v>
      </c>
      <c r="G12" s="6">
        <v>34138</v>
      </c>
      <c r="I12" s="6">
        <f>G12/C12</f>
        <v>1625.6190476190477</v>
      </c>
      <c r="J12" s="6"/>
    </row>
    <row r="13" spans="1:10" ht="12.75">
      <c r="A13" t="s">
        <v>51</v>
      </c>
      <c r="C13" s="6">
        <v>1693</v>
      </c>
      <c r="D13" s="6"/>
      <c r="E13" s="6">
        <v>2494686</v>
      </c>
      <c r="F13" s="6">
        <f>G13-E13</f>
        <v>110765</v>
      </c>
      <c r="G13" s="6">
        <v>2605451</v>
      </c>
      <c r="I13" s="6">
        <f>G13/C13</f>
        <v>1538.9551092734791</v>
      </c>
      <c r="J13" s="6"/>
    </row>
    <row r="14" spans="1:10" ht="12.75">
      <c r="A14" t="s">
        <v>50</v>
      </c>
      <c r="C14" s="6">
        <v>124</v>
      </c>
      <c r="D14" s="6"/>
      <c r="E14" s="6">
        <v>146491</v>
      </c>
      <c r="F14" s="6">
        <f>G14-E14</f>
        <v>17880</v>
      </c>
      <c r="G14" s="6">
        <v>164371</v>
      </c>
      <c r="I14" s="6">
        <f>G14/C14</f>
        <v>1325.5725806451612</v>
      </c>
      <c r="J14" s="6"/>
    </row>
    <row r="15" spans="1:10" ht="12.75">
      <c r="A15" t="s">
        <v>49</v>
      </c>
      <c r="C15" s="6">
        <v>85</v>
      </c>
      <c r="D15" s="6"/>
      <c r="E15" s="6">
        <v>62158</v>
      </c>
      <c r="F15" s="6">
        <f>G15-E15</f>
        <v>11844</v>
      </c>
      <c r="G15" s="6">
        <v>74002</v>
      </c>
      <c r="I15" s="6">
        <f>G15/C15</f>
        <v>870.6117647058824</v>
      </c>
      <c r="J15" s="6"/>
    </row>
    <row r="16" spans="1:10" ht="12.75">
      <c r="A16" t="s">
        <v>48</v>
      </c>
      <c r="C16" s="6">
        <v>1</v>
      </c>
      <c r="D16" s="6"/>
      <c r="E16" s="6">
        <v>710</v>
      </c>
      <c r="F16" s="6">
        <f>G16-E16</f>
        <v>0</v>
      </c>
      <c r="G16" s="6">
        <v>710</v>
      </c>
      <c r="I16" s="6">
        <f>G16/C16</f>
        <v>710</v>
      </c>
      <c r="J16" s="6"/>
    </row>
    <row r="17" spans="1:10" ht="12.75">
      <c r="A17" t="s">
        <v>47</v>
      </c>
      <c r="C17" s="6">
        <v>0</v>
      </c>
      <c r="D17" s="6"/>
      <c r="E17" s="6">
        <v>0</v>
      </c>
      <c r="F17" s="6">
        <f>G17-E17</f>
        <v>0</v>
      </c>
      <c r="G17" s="6">
        <v>0</v>
      </c>
      <c r="I17" s="6"/>
      <c r="J17" s="6"/>
    </row>
    <row r="18" spans="1:10" ht="12.75">
      <c r="A18" t="s">
        <v>46</v>
      </c>
      <c r="C18" s="6">
        <v>181</v>
      </c>
      <c r="D18" s="6"/>
      <c r="E18" s="6">
        <v>315743</v>
      </c>
      <c r="F18" s="6">
        <f>G18-E18</f>
        <v>20920</v>
      </c>
      <c r="G18" s="6">
        <v>336663</v>
      </c>
      <c r="I18" s="6">
        <f>G18/C18</f>
        <v>1860.0165745856355</v>
      </c>
      <c r="J18" s="6"/>
    </row>
    <row r="19" spans="1:10" ht="12.75">
      <c r="A19" t="s">
        <v>45</v>
      </c>
      <c r="C19" s="6">
        <v>164</v>
      </c>
      <c r="D19" s="6"/>
      <c r="E19" s="6">
        <v>309079</v>
      </c>
      <c r="F19" s="6">
        <f>G19-E19</f>
        <v>1029</v>
      </c>
      <c r="G19" s="6">
        <v>310108</v>
      </c>
      <c r="I19" s="6">
        <f>G19/C19</f>
        <v>1890.9024390243903</v>
      </c>
      <c r="J19" s="6"/>
    </row>
    <row r="20" spans="1:10" ht="12.75">
      <c r="A20" t="s">
        <v>44</v>
      </c>
      <c r="C20" s="6">
        <v>4</v>
      </c>
      <c r="D20" s="6"/>
      <c r="E20" s="6">
        <v>2169</v>
      </c>
      <c r="F20" s="6">
        <f>G20-E20</f>
        <v>569</v>
      </c>
      <c r="G20" s="6">
        <v>2738</v>
      </c>
      <c r="I20" s="6">
        <f>G20/C20</f>
        <v>684.5</v>
      </c>
      <c r="J20" s="6"/>
    </row>
    <row r="21" spans="1:10" ht="12.75">
      <c r="A21" t="s">
        <v>43</v>
      </c>
      <c r="C21" s="6">
        <v>9</v>
      </c>
      <c r="D21" s="6"/>
      <c r="E21" s="6">
        <v>4639</v>
      </c>
      <c r="F21" s="6">
        <f>G21-E21</f>
        <v>1197</v>
      </c>
      <c r="G21" s="6">
        <v>5836</v>
      </c>
      <c r="I21" s="6">
        <f>G21/C21</f>
        <v>648.4444444444445</v>
      </c>
      <c r="J21" s="6"/>
    </row>
    <row r="22" spans="1:10" ht="12.75">
      <c r="A22" t="s">
        <v>42</v>
      </c>
      <c r="C22" s="6">
        <v>709</v>
      </c>
      <c r="D22" s="6"/>
      <c r="E22" s="6">
        <v>765799</v>
      </c>
      <c r="F22" s="6">
        <f>G22-E22</f>
        <v>8211</v>
      </c>
      <c r="G22" s="6">
        <v>774010</v>
      </c>
      <c r="I22" s="6">
        <f>G22/C22</f>
        <v>1091.6925246826515</v>
      </c>
      <c r="J22" s="6"/>
    </row>
    <row r="23" spans="1:10" ht="12.75">
      <c r="A23" t="s">
        <v>41</v>
      </c>
      <c r="C23" s="6">
        <v>211</v>
      </c>
      <c r="D23" s="6"/>
      <c r="E23" s="6">
        <v>190208</v>
      </c>
      <c r="F23" s="6">
        <f>G23-E23</f>
        <v>6242</v>
      </c>
      <c r="G23" s="6">
        <v>196450</v>
      </c>
      <c r="I23" s="6">
        <f>G23/C23</f>
        <v>931.042654028436</v>
      </c>
      <c r="J23" s="6"/>
    </row>
    <row r="24" spans="1:10" ht="12.75">
      <c r="A24" t="s">
        <v>40</v>
      </c>
      <c r="C24" s="6">
        <v>106</v>
      </c>
      <c r="D24" s="6"/>
      <c r="E24" s="6">
        <v>67078</v>
      </c>
      <c r="F24" s="6">
        <f>G24-E24</f>
        <v>2584</v>
      </c>
      <c r="G24" s="6">
        <v>69662</v>
      </c>
      <c r="I24" s="6">
        <f>G24/C24</f>
        <v>657.188679245283</v>
      </c>
      <c r="J24" s="6"/>
    </row>
    <row r="25" spans="1:10" ht="12.75">
      <c r="A25" t="s">
        <v>39</v>
      </c>
      <c r="C25" s="6">
        <v>35</v>
      </c>
      <c r="D25" s="6"/>
      <c r="E25" s="6">
        <v>21493</v>
      </c>
      <c r="F25" s="6">
        <f>G25-E25</f>
        <v>4828</v>
      </c>
      <c r="G25" s="6">
        <v>26321</v>
      </c>
      <c r="I25" s="6">
        <f>G25/C25</f>
        <v>752.0285714285715</v>
      </c>
      <c r="J25" s="6"/>
    </row>
    <row r="26" spans="1:10" ht="12.75">
      <c r="A26" t="s">
        <v>38</v>
      </c>
      <c r="C26" s="6">
        <v>104</v>
      </c>
      <c r="D26" s="6"/>
      <c r="E26" s="6">
        <v>156079</v>
      </c>
      <c r="F26" s="6">
        <f>G26-E26</f>
        <v>4450</v>
      </c>
      <c r="G26" s="6">
        <v>160529</v>
      </c>
      <c r="I26" s="6">
        <f>G26/C26</f>
        <v>1543.548076923077</v>
      </c>
      <c r="J26" s="6"/>
    </row>
    <row r="27" spans="1:10" ht="12.75">
      <c r="A27" t="s">
        <v>37</v>
      </c>
      <c r="C27" s="6">
        <v>103</v>
      </c>
      <c r="D27" s="6"/>
      <c r="E27" s="6">
        <v>159384</v>
      </c>
      <c r="F27" s="6">
        <f>G27-E27</f>
        <v>2828</v>
      </c>
      <c r="G27" s="6">
        <v>162212</v>
      </c>
      <c r="I27" s="6">
        <f>G27/C27</f>
        <v>1574.873786407767</v>
      </c>
      <c r="J27" s="6"/>
    </row>
    <row r="28" spans="1:10" ht="12.75">
      <c r="A28" t="s">
        <v>36</v>
      </c>
      <c r="C28" s="6">
        <v>36</v>
      </c>
      <c r="D28" s="6"/>
      <c r="E28" s="6">
        <v>32819</v>
      </c>
      <c r="F28" s="6">
        <f>G28-E28</f>
        <v>314</v>
      </c>
      <c r="G28" s="6">
        <v>33133</v>
      </c>
      <c r="I28" s="6">
        <f>G28/C28</f>
        <v>920.3611111111111</v>
      </c>
      <c r="J28" s="6"/>
    </row>
    <row r="29" spans="1:10" ht="12.75">
      <c r="A29" t="s">
        <v>35</v>
      </c>
      <c r="C29" s="6">
        <v>238</v>
      </c>
      <c r="D29" s="6"/>
      <c r="E29" s="6">
        <v>310929</v>
      </c>
      <c r="F29" s="6">
        <f>G29-E29</f>
        <v>11079</v>
      </c>
      <c r="G29" s="6">
        <v>322008</v>
      </c>
      <c r="I29" s="6">
        <f>G29/C29</f>
        <v>1352.9747899159663</v>
      </c>
      <c r="J29" s="6"/>
    </row>
    <row r="30" spans="1:10" ht="12.75">
      <c r="A30" t="s">
        <v>34</v>
      </c>
      <c r="C30" s="6">
        <v>377</v>
      </c>
      <c r="D30" s="6"/>
      <c r="E30" s="6">
        <v>233476</v>
      </c>
      <c r="F30" s="6">
        <f>G30-E30</f>
        <v>37693</v>
      </c>
      <c r="G30" s="6">
        <v>271169</v>
      </c>
      <c r="I30" s="6">
        <f>G30/C30</f>
        <v>719.2811671087533</v>
      </c>
      <c r="J30" s="6"/>
    </row>
    <row r="31" spans="1:10" ht="12.75">
      <c r="A31" t="s">
        <v>33</v>
      </c>
      <c r="C31" s="6">
        <v>131</v>
      </c>
      <c r="D31" s="6"/>
      <c r="E31" s="6">
        <v>132248</v>
      </c>
      <c r="F31" s="6">
        <f>G31-E31</f>
        <v>4656</v>
      </c>
      <c r="G31" s="6">
        <v>136904</v>
      </c>
      <c r="I31" s="6">
        <f>G31/C31</f>
        <v>1045.0687022900763</v>
      </c>
      <c r="J31" s="6"/>
    </row>
    <row r="32" spans="1:10" ht="12.75">
      <c r="A32" t="s">
        <v>32</v>
      </c>
      <c r="C32" s="6">
        <v>139</v>
      </c>
      <c r="D32" s="6"/>
      <c r="E32" s="6">
        <v>123851</v>
      </c>
      <c r="F32" s="6">
        <f>G32-E32</f>
        <v>6360</v>
      </c>
      <c r="G32" s="6">
        <v>130211</v>
      </c>
      <c r="I32" s="6">
        <f>G32/C32</f>
        <v>936.7697841726618</v>
      </c>
      <c r="J32" s="6"/>
    </row>
    <row r="33" spans="1:10" ht="12.75">
      <c r="A33" t="s">
        <v>31</v>
      </c>
      <c r="C33" s="6">
        <v>102</v>
      </c>
      <c r="D33" s="6"/>
      <c r="E33" s="6">
        <v>148657</v>
      </c>
      <c r="F33" s="6">
        <f>G33-E33</f>
        <v>855</v>
      </c>
      <c r="G33" s="6">
        <v>149512</v>
      </c>
      <c r="I33" s="6">
        <f>G33/C33</f>
        <v>1465.8039215686274</v>
      </c>
      <c r="J33" s="6"/>
    </row>
    <row r="34" spans="1:10" ht="12.75">
      <c r="A34" t="s">
        <v>30</v>
      </c>
      <c r="C34" s="6">
        <v>136</v>
      </c>
      <c r="D34" s="6"/>
      <c r="E34" s="6">
        <v>210787</v>
      </c>
      <c r="F34" s="6">
        <f>G34-E34</f>
        <v>14913</v>
      </c>
      <c r="G34" s="6">
        <v>225700</v>
      </c>
      <c r="I34" s="6">
        <f>G34/C34</f>
        <v>1659.5588235294117</v>
      </c>
      <c r="J34" s="6"/>
    </row>
    <row r="35" spans="1:10" ht="12.75">
      <c r="A35" t="s">
        <v>29</v>
      </c>
      <c r="C35" s="6">
        <v>53</v>
      </c>
      <c r="D35" s="6"/>
      <c r="E35" s="6">
        <v>68177</v>
      </c>
      <c r="F35" s="6">
        <f>G35-E35</f>
        <v>0</v>
      </c>
      <c r="G35" s="6">
        <v>68177</v>
      </c>
      <c r="I35" s="6">
        <f>G35/C35</f>
        <v>1286.3584905660377</v>
      </c>
      <c r="J35" s="6"/>
    </row>
    <row r="36" spans="1:10" ht="12.75">
      <c r="A36" t="s">
        <v>28</v>
      </c>
      <c r="C36" s="6">
        <v>73</v>
      </c>
      <c r="D36" s="6"/>
      <c r="E36" s="6">
        <v>95081</v>
      </c>
      <c r="F36" s="6">
        <f>G36-E36</f>
        <v>5893</v>
      </c>
      <c r="G36" s="6">
        <v>100974</v>
      </c>
      <c r="I36" s="6">
        <f>G36/C36</f>
        <v>1383.2054794520548</v>
      </c>
      <c r="J36" s="6"/>
    </row>
    <row r="37" spans="1:10" ht="12.75">
      <c r="A37" t="s">
        <v>27</v>
      </c>
      <c r="C37" s="6">
        <v>67</v>
      </c>
      <c r="D37" s="6"/>
      <c r="E37" s="6">
        <v>128857</v>
      </c>
      <c r="F37" s="6">
        <f>G37-E37</f>
        <v>3085</v>
      </c>
      <c r="G37" s="6">
        <v>131942</v>
      </c>
      <c r="I37" s="6">
        <f>G37/C37</f>
        <v>1969.2835820895523</v>
      </c>
      <c r="J37" s="6"/>
    </row>
    <row r="38" spans="1:10" ht="12.75">
      <c r="A38" t="s">
        <v>26</v>
      </c>
      <c r="C38" s="6">
        <v>91</v>
      </c>
      <c r="D38" s="6"/>
      <c r="E38" s="6">
        <v>66939</v>
      </c>
      <c r="F38" s="6">
        <f>G38-E38</f>
        <v>54427</v>
      </c>
      <c r="G38" s="6">
        <v>121366</v>
      </c>
      <c r="I38" s="6">
        <f>G38/C38</f>
        <v>1333.6923076923076</v>
      </c>
      <c r="J38" s="6"/>
    </row>
    <row r="39" spans="1:10" ht="12.75">
      <c r="A39" t="s">
        <v>25</v>
      </c>
      <c r="C39" s="6">
        <v>218</v>
      </c>
      <c r="D39" s="6"/>
      <c r="E39" s="6">
        <v>171309</v>
      </c>
      <c r="F39" s="6">
        <f>G39-E39</f>
        <v>11911</v>
      </c>
      <c r="G39" s="6">
        <v>183220</v>
      </c>
      <c r="I39" s="6">
        <f>G39/C39</f>
        <v>840.4587155963303</v>
      </c>
      <c r="J39" s="6"/>
    </row>
    <row r="40" spans="1:10" ht="12.75">
      <c r="A40" t="s">
        <v>24</v>
      </c>
      <c r="C40" s="6">
        <v>73</v>
      </c>
      <c r="D40" s="6"/>
      <c r="E40" s="6">
        <v>101879</v>
      </c>
      <c r="F40" s="6">
        <f>G40-E40</f>
        <v>16211</v>
      </c>
      <c r="G40" s="6">
        <v>118090</v>
      </c>
      <c r="I40" s="6">
        <f>G40/C40</f>
        <v>1617.6712328767123</v>
      </c>
      <c r="J40" s="6"/>
    </row>
    <row r="41" spans="1:10" ht="12.75">
      <c r="A41" t="s">
        <v>23</v>
      </c>
      <c r="C41" s="6">
        <v>881</v>
      </c>
      <c r="D41" s="6"/>
      <c r="E41" s="6">
        <v>1136516</v>
      </c>
      <c r="F41" s="6">
        <f>G41-E41</f>
        <v>45202</v>
      </c>
      <c r="G41" s="6">
        <v>1181718</v>
      </c>
      <c r="I41" s="6">
        <f>G41/C41</f>
        <v>1341.3371169125994</v>
      </c>
      <c r="J41" s="6"/>
    </row>
    <row r="42" spans="1:10" ht="12.75">
      <c r="A42" t="s">
        <v>22</v>
      </c>
      <c r="C42" s="6">
        <v>256</v>
      </c>
      <c r="D42" s="6"/>
      <c r="E42" s="6">
        <v>271739</v>
      </c>
      <c r="F42" s="6">
        <f>G42-E42</f>
        <v>11173</v>
      </c>
      <c r="G42" s="6">
        <v>282912</v>
      </c>
      <c r="I42" s="6">
        <f>G42/C42</f>
        <v>1105.125</v>
      </c>
      <c r="J42" s="6"/>
    </row>
    <row r="43" spans="1:10" ht="12.75">
      <c r="A43" t="s">
        <v>21</v>
      </c>
      <c r="C43" s="6">
        <v>10</v>
      </c>
      <c r="D43" s="6"/>
      <c r="E43" s="6">
        <v>11958</v>
      </c>
      <c r="F43" s="6">
        <f>G43-E43</f>
        <v>254</v>
      </c>
      <c r="G43" s="6">
        <v>12212</v>
      </c>
      <c r="I43" s="6">
        <f>G43/C43</f>
        <v>1221.2</v>
      </c>
      <c r="J43" s="6"/>
    </row>
    <row r="44" spans="1:10" ht="12.75">
      <c r="A44" t="s">
        <v>20</v>
      </c>
      <c r="C44" s="6">
        <v>300</v>
      </c>
      <c r="D44" s="6"/>
      <c r="E44" s="6">
        <v>231438</v>
      </c>
      <c r="F44" s="6">
        <f>G44-E44</f>
        <v>2168</v>
      </c>
      <c r="G44" s="6">
        <v>233606</v>
      </c>
      <c r="I44" s="6">
        <f>G44/C44</f>
        <v>778.6866666666666</v>
      </c>
      <c r="J44" s="6"/>
    </row>
    <row r="45" spans="1:10" ht="12.75">
      <c r="A45" t="s">
        <v>19</v>
      </c>
      <c r="C45" s="6">
        <v>86</v>
      </c>
      <c r="D45" s="6"/>
      <c r="E45" s="6">
        <v>96501</v>
      </c>
      <c r="F45" s="6">
        <f>G45-E45</f>
        <v>2529</v>
      </c>
      <c r="G45" s="6">
        <v>99030</v>
      </c>
      <c r="I45" s="6">
        <f>G45/C45</f>
        <v>1151.5116279069769</v>
      </c>
      <c r="J45" s="6"/>
    </row>
    <row r="46" spans="1:10" ht="12.75">
      <c r="A46" t="s">
        <v>18</v>
      </c>
      <c r="C46" s="6">
        <v>101</v>
      </c>
      <c r="D46" s="6"/>
      <c r="E46" s="6">
        <v>81558</v>
      </c>
      <c r="F46" s="6">
        <f>G46-E46</f>
        <v>1747</v>
      </c>
      <c r="G46" s="6">
        <v>83305</v>
      </c>
      <c r="I46" s="6">
        <f>G46/C46</f>
        <v>824.8019801980198</v>
      </c>
      <c r="J46" s="6"/>
    </row>
    <row r="47" spans="1:10" ht="12.75">
      <c r="A47" t="s">
        <v>17</v>
      </c>
      <c r="C47" s="6">
        <v>311</v>
      </c>
      <c r="D47" s="6"/>
      <c r="E47" s="6">
        <v>222064</v>
      </c>
      <c r="F47" s="6">
        <f>G47-E47</f>
        <v>28910</v>
      </c>
      <c r="G47" s="6">
        <v>250974</v>
      </c>
      <c r="I47" s="6">
        <f>G47/C47</f>
        <v>806.9903536977492</v>
      </c>
      <c r="J47" s="6"/>
    </row>
    <row r="48" spans="1:10" ht="12.75">
      <c r="A48" t="s">
        <v>16</v>
      </c>
      <c r="C48" s="6">
        <v>88</v>
      </c>
      <c r="D48" s="6"/>
      <c r="E48" s="6">
        <v>109973</v>
      </c>
      <c r="F48" s="6">
        <f>G48-E48</f>
        <v>6185</v>
      </c>
      <c r="G48" s="6">
        <v>116158</v>
      </c>
      <c r="I48" s="6">
        <f>G48/C48</f>
        <v>1319.9772727272727</v>
      </c>
      <c r="J48" s="6"/>
    </row>
    <row r="49" spans="1:10" ht="12.75">
      <c r="A49" t="s">
        <v>15</v>
      </c>
      <c r="C49" s="6">
        <v>114</v>
      </c>
      <c r="D49" s="6"/>
      <c r="E49" s="6">
        <v>111460</v>
      </c>
      <c r="F49" s="6">
        <f>G49-E49</f>
        <v>0</v>
      </c>
      <c r="G49" s="6">
        <v>111460</v>
      </c>
      <c r="I49" s="6">
        <f>G49/C49</f>
        <v>977.719298245614</v>
      </c>
      <c r="J49" s="6"/>
    </row>
    <row r="50" spans="1:10" ht="12.75">
      <c r="A50" t="s">
        <v>14</v>
      </c>
      <c r="C50" s="6">
        <v>115</v>
      </c>
      <c r="D50" s="6"/>
      <c r="E50" s="6">
        <v>96978</v>
      </c>
      <c r="F50" s="6">
        <f>G50-E50</f>
        <v>2953</v>
      </c>
      <c r="G50" s="6">
        <v>99931</v>
      </c>
      <c r="I50" s="6">
        <f>G50/C50</f>
        <v>868.9652173913043</v>
      </c>
      <c r="J50" s="6"/>
    </row>
    <row r="51" spans="1:10" ht="12.75">
      <c r="A51" t="s">
        <v>13</v>
      </c>
      <c r="C51" s="6">
        <v>15</v>
      </c>
      <c r="D51" s="6"/>
      <c r="E51" s="6">
        <v>12581</v>
      </c>
      <c r="F51" s="6">
        <f>G51-E51</f>
        <v>3571</v>
      </c>
      <c r="G51" s="6">
        <v>16152</v>
      </c>
      <c r="I51" s="6">
        <f>G51/C51</f>
        <v>1076.8</v>
      </c>
      <c r="J51" s="6"/>
    </row>
    <row r="52" spans="1:10" ht="12.75">
      <c r="A52" t="s">
        <v>12</v>
      </c>
      <c r="C52" s="6">
        <v>167</v>
      </c>
      <c r="D52" s="6"/>
      <c r="E52" s="6">
        <v>290319</v>
      </c>
      <c r="F52" s="6">
        <f>G52-E52</f>
        <v>15873</v>
      </c>
      <c r="G52" s="6">
        <v>306192</v>
      </c>
      <c r="I52" s="6">
        <f>G52/C52</f>
        <v>1833.4850299401198</v>
      </c>
      <c r="J52" s="6"/>
    </row>
    <row r="53" spans="1:10" ht="12.75">
      <c r="A53" t="s">
        <v>11</v>
      </c>
      <c r="C53" s="6">
        <v>539</v>
      </c>
      <c r="D53" s="6"/>
      <c r="E53" s="6">
        <v>682338</v>
      </c>
      <c r="F53" s="6">
        <f>G53-E53</f>
        <v>18177</v>
      </c>
      <c r="G53" s="6">
        <v>700515</v>
      </c>
      <c r="I53" s="6">
        <f>G53/C53</f>
        <v>1299.656771799629</v>
      </c>
      <c r="J53" s="6"/>
    </row>
    <row r="54" spans="1:10" ht="12.75">
      <c r="A54" t="s">
        <v>10</v>
      </c>
      <c r="C54" s="6">
        <v>119</v>
      </c>
      <c r="D54" s="6"/>
      <c r="E54" s="6">
        <v>124990</v>
      </c>
      <c r="F54" s="6">
        <f>G54-E54</f>
        <v>29594</v>
      </c>
      <c r="G54" s="6">
        <v>154584</v>
      </c>
      <c r="I54" s="6">
        <f>G54/C54</f>
        <v>1299.0252100840337</v>
      </c>
      <c r="J54" s="6"/>
    </row>
    <row r="55" spans="1:10" ht="12.75">
      <c r="A55" t="s">
        <v>9</v>
      </c>
      <c r="C55" s="6">
        <v>7</v>
      </c>
      <c r="D55" s="6"/>
      <c r="E55" s="6">
        <v>2881</v>
      </c>
      <c r="F55" s="6">
        <f>G55-E55</f>
        <v>0</v>
      </c>
      <c r="G55" s="6">
        <v>2881</v>
      </c>
      <c r="I55" s="6">
        <f>G55/C55</f>
        <v>411.57142857142856</v>
      </c>
      <c r="J55" s="6"/>
    </row>
    <row r="56" spans="1:10" ht="12.75">
      <c r="A56" t="s">
        <v>8</v>
      </c>
      <c r="C56" s="6">
        <v>159</v>
      </c>
      <c r="D56" s="6"/>
      <c r="E56" s="6">
        <v>137236</v>
      </c>
      <c r="F56" s="6">
        <f>G56-E56</f>
        <v>13830</v>
      </c>
      <c r="G56" s="6">
        <v>151066</v>
      </c>
      <c r="I56" s="6">
        <f>G56/C56</f>
        <v>950.1006289308176</v>
      </c>
      <c r="J56" s="6"/>
    </row>
    <row r="57" spans="1:10" ht="12.75">
      <c r="A57" t="s">
        <v>7</v>
      </c>
      <c r="C57" s="6">
        <v>143</v>
      </c>
      <c r="D57" s="6"/>
      <c r="E57" s="6">
        <v>152112</v>
      </c>
      <c r="F57" s="6">
        <f>G57-E57</f>
        <v>7371</v>
      </c>
      <c r="G57" s="6">
        <v>159483</v>
      </c>
      <c r="I57" s="6">
        <f>G57/C57</f>
        <v>1115.2657342657342</v>
      </c>
      <c r="J57" s="6"/>
    </row>
    <row r="58" spans="1:10" ht="12.75">
      <c r="A58" t="s">
        <v>6</v>
      </c>
      <c r="C58" s="6">
        <v>68</v>
      </c>
      <c r="D58" s="6"/>
      <c r="E58" s="6">
        <v>74646</v>
      </c>
      <c r="F58" s="6">
        <f>G58-E58</f>
        <v>8341</v>
      </c>
      <c r="G58" s="6">
        <v>82987</v>
      </c>
      <c r="I58" s="6">
        <f>G58/C58</f>
        <v>1220.3970588235295</v>
      </c>
      <c r="J58" s="6"/>
    </row>
    <row r="59" spans="1:10" ht="12.75">
      <c r="A59" t="s">
        <v>5</v>
      </c>
      <c r="C59" s="6">
        <v>169</v>
      </c>
      <c r="D59" s="6"/>
      <c r="E59" s="6">
        <v>120765</v>
      </c>
      <c r="F59" s="6">
        <f>G59-E59</f>
        <v>13874</v>
      </c>
      <c r="G59" s="6">
        <v>134639</v>
      </c>
      <c r="I59" s="6">
        <f>G59/C59</f>
        <v>796.6804733727811</v>
      </c>
      <c r="J59" s="6"/>
    </row>
    <row r="60" spans="1:10" ht="12.75">
      <c r="A60" t="s">
        <v>4</v>
      </c>
      <c r="C60" s="6">
        <v>4</v>
      </c>
      <c r="D60" s="6"/>
      <c r="E60" s="6">
        <v>2706</v>
      </c>
      <c r="F60" s="6">
        <f>G60-E60</f>
        <v>902</v>
      </c>
      <c r="G60" s="6">
        <v>3608</v>
      </c>
      <c r="I60" s="6">
        <f>G60/C60</f>
        <v>902</v>
      </c>
      <c r="J60" s="6"/>
    </row>
    <row r="61" spans="1:10" ht="12.75">
      <c r="A61" t="s">
        <v>3</v>
      </c>
      <c r="C61" s="6">
        <v>10</v>
      </c>
      <c r="D61" s="6"/>
      <c r="E61" s="6">
        <v>11173</v>
      </c>
      <c r="F61" s="6">
        <f>G61-E61</f>
        <v>0</v>
      </c>
      <c r="G61" s="6">
        <v>11173</v>
      </c>
      <c r="I61" s="6">
        <f>G61/C61</f>
        <v>1117.3</v>
      </c>
      <c r="J61" s="6"/>
    </row>
    <row r="62" spans="1:10" ht="12.75">
      <c r="A62" t="s">
        <v>2</v>
      </c>
      <c r="C62" s="6">
        <v>0</v>
      </c>
      <c r="D62" s="6"/>
      <c r="E62" s="6">
        <v>0</v>
      </c>
      <c r="F62" s="6">
        <f>G62-E62</f>
        <v>0</v>
      </c>
      <c r="G62" s="6">
        <v>0</v>
      </c>
      <c r="I62" s="6"/>
      <c r="J62" s="6"/>
    </row>
    <row r="63" spans="1:10" ht="12.75">
      <c r="A63" t="s">
        <v>1</v>
      </c>
      <c r="C63" s="6">
        <v>29</v>
      </c>
      <c r="D63" s="6"/>
      <c r="E63" s="6">
        <v>11277</v>
      </c>
      <c r="F63" s="6">
        <f>G63-E63</f>
        <v>0</v>
      </c>
      <c r="G63" s="6">
        <v>11277</v>
      </c>
      <c r="I63" s="6">
        <f>G63/C63</f>
        <v>388.86206896551727</v>
      </c>
      <c r="J63" s="6"/>
    </row>
    <row r="65" spans="1:9" ht="12.75">
      <c r="A65" s="5" t="s">
        <v>0</v>
      </c>
      <c r="C65" s="4">
        <f>SUM(C9:C63)</f>
        <v>9278</v>
      </c>
      <c r="D65" s="4"/>
      <c r="E65" s="2">
        <f>SUM(E9:E63)</f>
        <v>10908358</v>
      </c>
      <c r="F65" s="2">
        <f>SUM(F9:F63)</f>
        <v>588018</v>
      </c>
      <c r="G65" s="2">
        <f>SUM(G9:G63)</f>
        <v>11496376</v>
      </c>
      <c r="H65" s="3"/>
      <c r="I65" s="2">
        <f>G65/C65</f>
        <v>1239.1006682474672</v>
      </c>
    </row>
    <row r="68" ht="12.75">
      <c r="F68" s="1"/>
    </row>
  </sheetData>
  <sheetProtection/>
  <mergeCells count="4">
    <mergeCell ref="A1:I1"/>
    <mergeCell ref="A2:I2"/>
    <mergeCell ref="A3:I3"/>
    <mergeCell ref="E5:G5"/>
  </mergeCells>
  <printOptions horizontalCentered="1"/>
  <pageMargins left="0.7" right="0.75" top="0.56" bottom="1" header="0.5" footer="0.5"/>
  <pageSetup fitToHeight="1" fitToWidth="1" horizontalDpi="600" verticalDpi="600" orientation="portrait" scale="83" r:id="rId1"/>
  <headerFooter alignWithMargins="0">
    <oddFooter>&amp;R2-18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dcterms:created xsi:type="dcterms:W3CDTF">2012-06-12T14:54:46Z</dcterms:created>
  <dcterms:modified xsi:type="dcterms:W3CDTF">2012-06-12T14:55:20Z</dcterms:modified>
  <cp:category/>
  <cp:version/>
  <cp:contentType/>
  <cp:contentStatus/>
</cp:coreProperties>
</file>