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Income Category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<sst xmlns="http://schemas.openxmlformats.org/spreadsheetml/2006/main" count="92" uniqueCount="83">
  <si>
    <t>Federal Perkins Loan Awards and Recipients for 2005-06 -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</si>
  <si>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</si>
  <si>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</si>
  <si>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</si>
  <si>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</si>
  <si>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</si>
  <si>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</si>
  <si>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</si>
  <si>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</si>
  <si>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</si>
  <si>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</si>
  <si>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</si>
  <si>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1/</t>
  </si>
  <si>
    <t>&amp; Over</t>
  </si>
  <si>
    <t>Students</t>
  </si>
  <si>
    <t>Recipients</t>
  </si>
  <si>
    <t>Percent</t>
  </si>
  <si>
    <t>2/</t>
  </si>
  <si>
    <t>Earnings ($)</t>
  </si>
  <si>
    <t>Average</t>
  </si>
  <si>
    <t>Earnings  ($)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</si>
  <si>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</si>
  <si>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Federal Perkins Loan Program</t>
  </si>
  <si>
    <t>Award Year 2005-06</t>
  </si>
  <si>
    <t>Amount</t>
  </si>
  <si>
    <t>Lent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</si>
  <si>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</si>
  <si>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</si>
  <si>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</si>
  <si>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</si>
  <si>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</si>
  <si>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</si>
  <si>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</si>
  <si>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</si>
  <si>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</si>
  <si>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</si>
  <si>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</si>
  <si>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</si>
  <si>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</si>
  <si>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</si>
  <si>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</si>
  <si>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</si>
  <si>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</si>
  <si>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</si>
  <si>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</si>
  <si>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</si>
  <si>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</si>
  <si>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</si>
  <si>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</si>
  <si>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</si>
  <si>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</si>
  <si>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</si>
  <si>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</si>
  <si>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</si>
  <si>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</si>
  <si>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</si>
  <si>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</si>
  <si>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</si>
  <si>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</si>
  <si>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</si>
  <si>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</si>
  <si>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</si>
  <si>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</si>
  <si>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</si>
  <si>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</si>
  <si>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</si>
  <si>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</si>
  <si>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</si>
  <si>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</si>
  <si>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</si>
  <si>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</si>
  <si>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</si>
  <si>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</si>
  <si>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</si>
  <si>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</si>
  <si>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</si>
  <si>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</si>
  <si>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</si>
  <si>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</si>
  <si>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</si>
  <si>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</si>
  <si>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</si>
  <si>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2/   Row percentages may not sum to 100% because of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</si>
</sst>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Alignment="1">
      <alignment horizontal="right"/>
    </xf>
    <xf numFmtId="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4" spans="5:20" ht="12.75">
      <c r="E4" s="21" t="s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 t="s">
        <v>2</v>
      </c>
      <c r="S4" s="19"/>
      <c r="T4" s="19"/>
    </row>
    <row r="5" spans="5:23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19" t="s">
        <v>9</v>
      </c>
      <c r="S5" s="19"/>
      <c r="T5" s="19"/>
      <c r="U5" s="19" t="s">
        <v>10</v>
      </c>
      <c r="V5" s="19"/>
      <c r="W5" s="19"/>
    </row>
    <row r="6" spans="3:23" ht="12.75">
      <c r="C6" s="1" t="s">
        <v>11</v>
      </c>
      <c r="D6" s="4" t="s">
        <v>12</v>
      </c>
      <c r="E6" s="3">
        <v>5999</v>
      </c>
      <c r="F6" s="3"/>
      <c r="G6" s="5">
        <v>11999</v>
      </c>
      <c r="H6" s="5"/>
      <c r="I6" s="5">
        <v>23999</v>
      </c>
      <c r="J6" s="5"/>
      <c r="K6" s="5">
        <v>29999</v>
      </c>
      <c r="L6" s="5"/>
      <c r="M6" s="5">
        <v>41999</v>
      </c>
      <c r="N6" s="5"/>
      <c r="O6" s="5">
        <v>59999</v>
      </c>
      <c r="P6" s="6"/>
      <c r="Q6" s="2" t="s">
        <v>13</v>
      </c>
      <c r="R6" s="19" t="s">
        <v>14</v>
      </c>
      <c r="S6" s="19"/>
      <c r="T6" s="19"/>
      <c r="U6" s="19" t="s">
        <v>14</v>
      </c>
      <c r="V6" s="19"/>
      <c r="W6" s="19"/>
    </row>
    <row r="8" spans="1:22" ht="12.75">
      <c r="A8" s="7" t="s">
        <v>15</v>
      </c>
      <c r="C8" s="8">
        <v>727</v>
      </c>
      <c r="D8" s="8"/>
      <c r="E8" s="8">
        <v>14</v>
      </c>
      <c r="F8" s="8"/>
      <c r="G8" s="8">
        <v>16</v>
      </c>
      <c r="H8" s="8"/>
      <c r="I8" s="8">
        <v>58</v>
      </c>
      <c r="J8" s="8"/>
      <c r="K8" s="8">
        <v>41</v>
      </c>
      <c r="L8" s="8"/>
      <c r="M8" s="8">
        <v>85</v>
      </c>
      <c r="N8" s="8"/>
      <c r="O8" s="8">
        <v>106</v>
      </c>
      <c r="P8" s="8"/>
      <c r="Q8" s="8">
        <v>140</v>
      </c>
      <c r="R8" s="8"/>
      <c r="S8" s="8">
        <v>156</v>
      </c>
      <c r="V8">
        <v>107</v>
      </c>
    </row>
    <row r="9" spans="1:22" ht="12.75">
      <c r="A9" s="7" t="s">
        <v>16</v>
      </c>
      <c r="B9" s="9" t="s">
        <v>17</v>
      </c>
      <c r="C9" s="10">
        <f>SUM(E9:V9)</f>
        <v>99.44979367262722</v>
      </c>
      <c r="D9" s="10"/>
      <c r="E9" s="11">
        <f>SUM(E8/$C8)*100</f>
        <v>1.925722145804677</v>
      </c>
      <c r="F9" s="10"/>
      <c r="G9" s="10">
        <f aca="true" t="shared" si="0" ref="G9:S9">SUM(G8/$C8)*100</f>
        <v>2.200825309491059</v>
      </c>
      <c r="H9" s="10"/>
      <c r="I9" s="10">
        <f t="shared" si="0"/>
        <v>7.977991746905088</v>
      </c>
      <c r="J9" s="10"/>
      <c r="K9" s="10">
        <f t="shared" si="0"/>
        <v>5.639614855570839</v>
      </c>
      <c r="L9" s="10"/>
      <c r="M9" s="10">
        <f t="shared" si="0"/>
        <v>11.691884456671252</v>
      </c>
      <c r="N9" s="10"/>
      <c r="O9" s="10">
        <f t="shared" si="0"/>
        <v>14.580467675378268</v>
      </c>
      <c r="P9" s="10"/>
      <c r="Q9" s="10">
        <f t="shared" si="0"/>
        <v>19.257221458046768</v>
      </c>
      <c r="S9" s="10">
        <f t="shared" si="0"/>
        <v>21.458046767537827</v>
      </c>
      <c r="V9" s="10">
        <f>SUM(V8/$C8)*100</f>
        <v>14.718019257221457</v>
      </c>
    </row>
    <row r="10" ht="12.75">
      <c r="A10" s="7"/>
    </row>
    <row r="11" spans="1:22" ht="12.75">
      <c r="A11" s="7" t="s">
        <v>18</v>
      </c>
      <c r="C11" s="8">
        <v>1593</v>
      </c>
      <c r="E11">
        <v>28</v>
      </c>
      <c r="G11">
        <v>34</v>
      </c>
      <c r="I11">
        <v>118</v>
      </c>
      <c r="K11">
        <v>83</v>
      </c>
      <c r="M11">
        <v>170</v>
      </c>
      <c r="O11">
        <v>210</v>
      </c>
      <c r="Q11">
        <v>269</v>
      </c>
      <c r="S11">
        <v>299</v>
      </c>
      <c r="V11">
        <v>378</v>
      </c>
    </row>
    <row r="12" spans="1:22" ht="12.75">
      <c r="A12" s="7" t="s">
        <v>16</v>
      </c>
      <c r="B12" s="9" t="s">
        <v>17</v>
      </c>
      <c r="C12" s="10">
        <f>SUM(E12:V12)</f>
        <v>99.7489014438167</v>
      </c>
      <c r="D12" s="10"/>
      <c r="E12" s="10">
        <f>SUM(E11/$C11)*100</f>
        <v>1.7576898932831135</v>
      </c>
      <c r="F12" s="10"/>
      <c r="G12" s="10">
        <f aca="true" t="shared" si="1" ref="G12:S12">SUM(G11/$C11)*100</f>
        <v>2.1343377275580666</v>
      </c>
      <c r="H12" s="10"/>
      <c r="I12" s="10">
        <f t="shared" si="1"/>
        <v>7.4074074074074066</v>
      </c>
      <c r="J12" s="10"/>
      <c r="K12" s="10">
        <f t="shared" si="1"/>
        <v>5.210295040803516</v>
      </c>
      <c r="L12" s="10"/>
      <c r="M12" s="10">
        <f t="shared" si="1"/>
        <v>10.671688637790332</v>
      </c>
      <c r="N12" s="10"/>
      <c r="O12" s="10">
        <f t="shared" si="1"/>
        <v>13.182674199623351</v>
      </c>
      <c r="P12" s="10"/>
      <c r="Q12" s="10">
        <f t="shared" si="1"/>
        <v>16.88637790332706</v>
      </c>
      <c r="S12" s="10">
        <f t="shared" si="1"/>
        <v>18.76961707470182</v>
      </c>
      <c r="V12" s="10">
        <f>SUM(V11/$C11)*100</f>
        <v>23.728813559322035</v>
      </c>
    </row>
    <row r="13" ht="12.75">
      <c r="A13" s="7"/>
    </row>
    <row r="14" ht="12.75">
      <c r="A14" s="7" t="s">
        <v>19</v>
      </c>
    </row>
    <row r="15" spans="1:22" ht="12.75">
      <c r="A15" s="7" t="s">
        <v>20</v>
      </c>
      <c r="C15" s="8">
        <v>2190</v>
      </c>
      <c r="D15" s="8"/>
      <c r="E15" s="8">
        <v>2017</v>
      </c>
      <c r="F15" s="8"/>
      <c r="G15" s="12">
        <v>2016</v>
      </c>
      <c r="H15" s="12"/>
      <c r="I15" s="12">
        <v>2011</v>
      </c>
      <c r="J15" s="12"/>
      <c r="K15" s="12">
        <v>2008</v>
      </c>
      <c r="L15" s="12"/>
      <c r="M15" s="12">
        <v>1995</v>
      </c>
      <c r="N15" s="12"/>
      <c r="O15" s="12">
        <v>1978</v>
      </c>
      <c r="P15" s="12"/>
      <c r="Q15" s="12">
        <v>1918</v>
      </c>
      <c r="R15" s="12"/>
      <c r="S15" s="12">
        <v>1911</v>
      </c>
      <c r="T15" s="13"/>
      <c r="U15" s="13"/>
      <c r="V15" s="14">
        <v>3537</v>
      </c>
    </row>
    <row r="19" ht="12.75">
      <c r="A19" s="9" t="s">
        <v>21</v>
      </c>
    </row>
    <row r="20" ht="12.75">
      <c r="A20" s="9" t="s">
        <v>82</v>
      </c>
    </row>
  </sheetData>
  <mergeCells count="7">
    <mergeCell ref="R6:T6"/>
    <mergeCell ref="U6:W6"/>
    <mergeCell ref="A1:W1"/>
    <mergeCell ref="E4:Q4"/>
    <mergeCell ref="R4:T4"/>
    <mergeCell ref="R5:T5"/>
    <mergeCell ref="U5:W5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85" zoomScaleNormal="85" workbookViewId="0" topLeftCell="A7">
      <selection activeCell="A3" sqref="A3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1.7109375" style="0" customWidth="1"/>
    <col min="4" max="4" width="3.7109375" style="0" customWidth="1"/>
    <col min="5" max="5" width="4.7109375" style="0" customWidth="1"/>
    <col min="6" max="6" width="15.7109375" style="0" customWidth="1"/>
    <col min="7" max="7" width="3.7109375" style="0" customWidth="1"/>
    <col min="8" max="8" width="4.7109375" style="0" customWidth="1"/>
    <col min="10" max="10" width="3.7109375" style="0" customWidth="1"/>
  </cols>
  <sheetData>
    <row r="1" spans="1:10" ht="18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5" spans="3:10" ht="12.75">
      <c r="C5" s="1"/>
      <c r="D5" s="1"/>
      <c r="E5" s="1"/>
      <c r="F5" s="19" t="s">
        <v>11</v>
      </c>
      <c r="G5" s="19"/>
      <c r="H5" s="1"/>
      <c r="I5" s="19" t="s">
        <v>19</v>
      </c>
      <c r="J5" s="19"/>
    </row>
    <row r="6" spans="3:10" ht="12.75">
      <c r="C6" s="19" t="s">
        <v>11</v>
      </c>
      <c r="D6" s="19"/>
      <c r="E6" s="1"/>
      <c r="F6" s="19" t="s">
        <v>24</v>
      </c>
      <c r="G6" s="19"/>
      <c r="H6" s="1"/>
      <c r="I6" s="19" t="s">
        <v>24</v>
      </c>
      <c r="J6" s="19"/>
    </row>
    <row r="7" spans="3:10" ht="12.75">
      <c r="C7" s="19" t="s">
        <v>15</v>
      </c>
      <c r="D7" s="19"/>
      <c r="E7" s="1"/>
      <c r="F7" s="19" t="s">
        <v>25</v>
      </c>
      <c r="G7" s="19"/>
      <c r="H7" s="1"/>
      <c r="I7" s="19" t="s">
        <v>25</v>
      </c>
      <c r="J7" s="19"/>
    </row>
    <row r="9" spans="1:11" ht="12.75">
      <c r="A9" t="s">
        <v>26</v>
      </c>
      <c r="C9" s="13">
        <v>6597</v>
      </c>
      <c r="D9" s="13"/>
      <c r="E9" s="13"/>
      <c r="F9" s="15">
        <v>15599947</v>
      </c>
      <c r="G9" s="15"/>
      <c r="H9" s="15"/>
      <c r="I9" s="15">
        <f>F9/C9</f>
        <v>2364.703198423526</v>
      </c>
      <c r="J9" s="13"/>
      <c r="K9" s="13"/>
    </row>
    <row r="10" spans="1:11" ht="12.75">
      <c r="A10" t="s">
        <v>27</v>
      </c>
      <c r="C10" s="13">
        <v>11</v>
      </c>
      <c r="D10" s="13"/>
      <c r="E10" s="13"/>
      <c r="F10" s="13">
        <v>25750</v>
      </c>
      <c r="G10" s="13"/>
      <c r="H10" s="13"/>
      <c r="I10" s="13">
        <f>F10/C10</f>
        <v>2340.909090909091</v>
      </c>
      <c r="J10" s="13"/>
      <c r="K10" s="13"/>
    </row>
    <row r="11" spans="1:11" ht="12.75">
      <c r="A11" t="s">
        <v>28</v>
      </c>
      <c r="C11" s="13">
        <v>3192</v>
      </c>
      <c r="D11" s="13"/>
      <c r="E11" s="13"/>
      <c r="F11" s="13">
        <v>8795415</v>
      </c>
      <c r="G11" s="13"/>
      <c r="H11" s="13"/>
      <c r="I11" s="13">
        <f aca="true" t="shared" si="0" ref="I11:I65">F11/C11</f>
        <v>2755.4558270676694</v>
      </c>
      <c r="J11" s="13"/>
      <c r="K11" s="13"/>
    </row>
    <row r="12" spans="1:11" ht="12.75">
      <c r="A12" t="s">
        <v>29</v>
      </c>
      <c r="C12" s="13">
        <v>4846</v>
      </c>
      <c r="D12" s="13"/>
      <c r="E12" s="13"/>
      <c r="F12" s="13">
        <v>9963114</v>
      </c>
      <c r="G12" s="13"/>
      <c r="H12" s="13"/>
      <c r="I12" s="13">
        <f t="shared" si="0"/>
        <v>2055.945934791581</v>
      </c>
      <c r="J12" s="13"/>
      <c r="K12" s="13"/>
    </row>
    <row r="13" spans="1:11" ht="12.75">
      <c r="A13" t="s">
        <v>30</v>
      </c>
      <c r="C13" s="13">
        <v>61990</v>
      </c>
      <c r="D13" s="13"/>
      <c r="E13" s="13"/>
      <c r="F13" s="13">
        <v>155983122</v>
      </c>
      <c r="G13" s="13"/>
      <c r="H13" s="13"/>
      <c r="I13" s="13">
        <f t="shared" si="0"/>
        <v>2516.2626552669785</v>
      </c>
      <c r="J13" s="13"/>
      <c r="K13" s="13"/>
    </row>
    <row r="14" spans="1:11" ht="12.75">
      <c r="A14" t="s">
        <v>31</v>
      </c>
      <c r="C14" s="13">
        <v>10661</v>
      </c>
      <c r="D14" s="13"/>
      <c r="E14" s="13"/>
      <c r="F14" s="13">
        <v>25923256</v>
      </c>
      <c r="G14" s="13"/>
      <c r="H14" s="13"/>
      <c r="I14" s="13">
        <f t="shared" si="0"/>
        <v>2431.597035925335</v>
      </c>
      <c r="J14" s="13"/>
      <c r="K14" s="13"/>
    </row>
    <row r="15" spans="1:11" ht="12.75">
      <c r="A15" t="s">
        <v>32</v>
      </c>
      <c r="C15" s="13">
        <v>8713</v>
      </c>
      <c r="D15" s="13"/>
      <c r="E15" s="13"/>
      <c r="F15" s="13">
        <v>19290226</v>
      </c>
      <c r="G15" s="13"/>
      <c r="H15" s="13"/>
      <c r="I15" s="13">
        <f t="shared" si="0"/>
        <v>2213.959141512682</v>
      </c>
      <c r="J15" s="13"/>
      <c r="K15" s="13"/>
    </row>
    <row r="16" spans="1:11" ht="12.75">
      <c r="A16" t="s">
        <v>33</v>
      </c>
      <c r="C16" s="13">
        <v>1579</v>
      </c>
      <c r="D16" s="13"/>
      <c r="E16" s="13"/>
      <c r="F16" s="13">
        <v>3245219</v>
      </c>
      <c r="G16" s="13"/>
      <c r="H16" s="13"/>
      <c r="I16" s="13">
        <f t="shared" si="0"/>
        <v>2055.2368587713745</v>
      </c>
      <c r="J16" s="13"/>
      <c r="K16" s="13"/>
    </row>
    <row r="17" spans="1:11" ht="12.75">
      <c r="A17" t="s">
        <v>34</v>
      </c>
      <c r="C17" s="13">
        <v>6137</v>
      </c>
      <c r="D17" s="13"/>
      <c r="E17" s="13"/>
      <c r="F17" s="13">
        <v>17003566</v>
      </c>
      <c r="G17" s="13"/>
      <c r="H17" s="13"/>
      <c r="I17" s="13">
        <f t="shared" si="0"/>
        <v>2770.6641681603387</v>
      </c>
      <c r="J17" s="13"/>
      <c r="K17" s="13"/>
    </row>
    <row r="18" spans="1:11" ht="12.75">
      <c r="A18" t="s">
        <v>35</v>
      </c>
      <c r="C18" s="13">
        <v>16421</v>
      </c>
      <c r="D18" s="13"/>
      <c r="E18" s="13"/>
      <c r="F18" s="13">
        <v>37053433</v>
      </c>
      <c r="G18" s="13"/>
      <c r="H18" s="13"/>
      <c r="I18" s="13">
        <f t="shared" si="0"/>
        <v>2256.466293161196</v>
      </c>
      <c r="J18" s="13"/>
      <c r="K18" s="13"/>
    </row>
    <row r="19" spans="1:11" ht="12.75">
      <c r="A19" t="s">
        <v>36</v>
      </c>
      <c r="C19" s="13">
        <v>7469</v>
      </c>
      <c r="D19" s="13"/>
      <c r="E19" s="13"/>
      <c r="F19" s="13">
        <v>19967520</v>
      </c>
      <c r="G19" s="13"/>
      <c r="H19" s="13"/>
      <c r="I19" s="13">
        <f t="shared" si="0"/>
        <v>2673.385995447851</v>
      </c>
      <c r="J19" s="13"/>
      <c r="K19" s="13"/>
    </row>
    <row r="20" spans="1:11" ht="12.75">
      <c r="A20" t="s">
        <v>37</v>
      </c>
      <c r="C20" s="13">
        <v>1701</v>
      </c>
      <c r="D20" s="13"/>
      <c r="E20" s="13"/>
      <c r="F20" s="13">
        <v>4280199</v>
      </c>
      <c r="G20" s="13"/>
      <c r="H20" s="13"/>
      <c r="I20" s="13">
        <f t="shared" si="0"/>
        <v>2516.283950617284</v>
      </c>
      <c r="J20" s="13"/>
      <c r="K20" s="13"/>
    </row>
    <row r="21" spans="1:11" ht="12.75">
      <c r="A21" t="s">
        <v>38</v>
      </c>
      <c r="C21" s="13">
        <v>4415</v>
      </c>
      <c r="D21" s="13"/>
      <c r="E21" s="13"/>
      <c r="F21" s="13">
        <v>6655265</v>
      </c>
      <c r="G21" s="13"/>
      <c r="H21" s="13"/>
      <c r="I21" s="13">
        <f t="shared" si="0"/>
        <v>1507.4212910532276</v>
      </c>
      <c r="J21" s="13"/>
      <c r="K21" s="13"/>
    </row>
    <row r="22" spans="1:11" ht="12.75">
      <c r="A22" t="s">
        <v>39</v>
      </c>
      <c r="C22" s="13">
        <v>46989</v>
      </c>
      <c r="D22" s="13"/>
      <c r="E22" s="13"/>
      <c r="F22" s="13">
        <v>93540162</v>
      </c>
      <c r="G22" s="13"/>
      <c r="H22" s="13"/>
      <c r="I22" s="13">
        <f t="shared" si="0"/>
        <v>1990.6821170912342</v>
      </c>
      <c r="J22" s="13"/>
      <c r="K22" s="13"/>
    </row>
    <row r="23" spans="1:11" ht="12.75">
      <c r="A23" t="s">
        <v>40</v>
      </c>
      <c r="C23" s="13">
        <v>23023</v>
      </c>
      <c r="D23" s="13"/>
      <c r="E23" s="13"/>
      <c r="F23" s="13">
        <v>45873507</v>
      </c>
      <c r="G23" s="13"/>
      <c r="H23" s="13"/>
      <c r="I23" s="13">
        <f t="shared" si="0"/>
        <v>1992.5077965512749</v>
      </c>
      <c r="J23" s="13"/>
      <c r="K23" s="13"/>
    </row>
    <row r="24" spans="1:11" ht="12.75">
      <c r="A24" t="s">
        <v>41</v>
      </c>
      <c r="C24" s="13">
        <v>17504</v>
      </c>
      <c r="D24" s="13"/>
      <c r="E24" s="13"/>
      <c r="F24" s="13">
        <v>33799776</v>
      </c>
      <c r="G24" s="13"/>
      <c r="H24" s="13"/>
      <c r="I24" s="13">
        <f t="shared" si="0"/>
        <v>1930.9744058500914</v>
      </c>
      <c r="J24" s="13"/>
      <c r="K24" s="13"/>
    </row>
    <row r="25" spans="1:11" ht="12.75">
      <c r="A25" t="s">
        <v>42</v>
      </c>
      <c r="C25" s="13">
        <v>10034</v>
      </c>
      <c r="D25" s="13"/>
      <c r="E25" s="13"/>
      <c r="F25" s="13">
        <v>19983191</v>
      </c>
      <c r="G25" s="13"/>
      <c r="H25" s="13"/>
      <c r="I25" s="13">
        <f t="shared" si="0"/>
        <v>1991.5478373529997</v>
      </c>
      <c r="J25" s="13"/>
      <c r="K25" s="13"/>
    </row>
    <row r="26" spans="1:11" ht="12.75">
      <c r="A26" t="s">
        <v>43</v>
      </c>
      <c r="C26" s="13">
        <v>7902</v>
      </c>
      <c r="D26" s="13"/>
      <c r="E26" s="13"/>
      <c r="F26" s="13">
        <v>14775257</v>
      </c>
      <c r="G26" s="13"/>
      <c r="H26" s="13"/>
      <c r="I26" s="13">
        <f t="shared" si="0"/>
        <v>1869.8123259934193</v>
      </c>
      <c r="J26" s="13"/>
      <c r="K26" s="13"/>
    </row>
    <row r="27" spans="1:11" ht="12.75">
      <c r="A27" t="s">
        <v>44</v>
      </c>
      <c r="C27" s="13">
        <v>7624</v>
      </c>
      <c r="D27" s="13"/>
      <c r="E27" s="13"/>
      <c r="F27" s="13">
        <v>21347758</v>
      </c>
      <c r="G27" s="13"/>
      <c r="H27" s="13"/>
      <c r="I27" s="13">
        <f t="shared" si="0"/>
        <v>2800.073189926548</v>
      </c>
      <c r="J27" s="13"/>
      <c r="K27" s="13"/>
    </row>
    <row r="28" spans="1:11" ht="12.75">
      <c r="A28" t="s">
        <v>45</v>
      </c>
      <c r="C28" s="13">
        <v>7252</v>
      </c>
      <c r="D28" s="13"/>
      <c r="E28" s="13"/>
      <c r="F28" s="13">
        <v>14152797</v>
      </c>
      <c r="G28" s="13"/>
      <c r="H28" s="13"/>
      <c r="I28" s="13">
        <f t="shared" si="0"/>
        <v>1951.5715664644235</v>
      </c>
      <c r="J28" s="13"/>
      <c r="K28" s="13"/>
    </row>
    <row r="29" spans="1:11" ht="12.75">
      <c r="A29" t="s">
        <v>46</v>
      </c>
      <c r="C29" s="13">
        <v>9184</v>
      </c>
      <c r="D29" s="13"/>
      <c r="E29" s="13"/>
      <c r="F29" s="13">
        <v>22182228</v>
      </c>
      <c r="G29" s="13"/>
      <c r="H29" s="13"/>
      <c r="I29" s="13">
        <f t="shared" si="0"/>
        <v>2415.312282229965</v>
      </c>
      <c r="J29" s="13"/>
      <c r="K29" s="13"/>
    </row>
    <row r="30" spans="1:11" ht="12.75">
      <c r="A30" t="s">
        <v>47</v>
      </c>
      <c r="C30" s="13">
        <v>36652</v>
      </c>
      <c r="D30" s="13"/>
      <c r="E30" s="13"/>
      <c r="F30" s="13">
        <v>87180030</v>
      </c>
      <c r="G30" s="13"/>
      <c r="H30" s="13"/>
      <c r="I30" s="13">
        <f t="shared" si="0"/>
        <v>2378.588617265088</v>
      </c>
      <c r="J30" s="13"/>
      <c r="K30" s="13"/>
    </row>
    <row r="31" spans="1:11" ht="12.75">
      <c r="A31" t="s">
        <v>48</v>
      </c>
      <c r="C31" s="13">
        <v>29620</v>
      </c>
      <c r="D31" s="13"/>
      <c r="E31" s="13"/>
      <c r="F31" s="13">
        <v>58693266</v>
      </c>
      <c r="G31" s="13"/>
      <c r="H31" s="13"/>
      <c r="I31" s="13">
        <f t="shared" si="0"/>
        <v>1981.5417285617825</v>
      </c>
      <c r="J31" s="13"/>
      <c r="K31" s="13"/>
    </row>
    <row r="32" spans="1:11" ht="12.75">
      <c r="A32" t="s">
        <v>49</v>
      </c>
      <c r="C32" s="13">
        <v>15852</v>
      </c>
      <c r="D32" s="13"/>
      <c r="E32" s="13"/>
      <c r="F32" s="13">
        <v>37715131</v>
      </c>
      <c r="G32" s="13"/>
      <c r="H32" s="13"/>
      <c r="I32" s="13">
        <f t="shared" si="0"/>
        <v>2379.203318193288</v>
      </c>
      <c r="J32" s="13"/>
      <c r="K32" s="13"/>
    </row>
    <row r="33" spans="1:11" ht="12.75">
      <c r="A33" t="s">
        <v>50</v>
      </c>
      <c r="C33" s="13">
        <v>5707</v>
      </c>
      <c r="D33" s="13"/>
      <c r="E33" s="13"/>
      <c r="F33" s="13">
        <v>15340586</v>
      </c>
      <c r="G33" s="13"/>
      <c r="H33" s="13"/>
      <c r="I33" s="13">
        <f t="shared" si="0"/>
        <v>2688.029787979674</v>
      </c>
      <c r="J33" s="13"/>
      <c r="K33" s="13"/>
    </row>
    <row r="34" spans="1:11" ht="12.75">
      <c r="A34" t="s">
        <v>51</v>
      </c>
      <c r="C34" s="13">
        <v>15970</v>
      </c>
      <c r="D34" s="13"/>
      <c r="E34" s="13"/>
      <c r="F34" s="13">
        <v>32202151</v>
      </c>
      <c r="G34" s="13"/>
      <c r="H34" s="13"/>
      <c r="I34" s="13">
        <f t="shared" si="0"/>
        <v>2016.4152160300564</v>
      </c>
      <c r="J34" s="13"/>
      <c r="K34" s="13"/>
    </row>
    <row r="35" spans="1:11" ht="12.75">
      <c r="A35" t="s">
        <v>52</v>
      </c>
      <c r="C35" s="13">
        <v>4687</v>
      </c>
      <c r="D35" s="13"/>
      <c r="E35" s="13"/>
      <c r="F35" s="13">
        <v>8272404</v>
      </c>
      <c r="G35" s="13"/>
      <c r="H35" s="13"/>
      <c r="I35" s="13">
        <f t="shared" si="0"/>
        <v>1764.9677832302111</v>
      </c>
      <c r="J35" s="13"/>
      <c r="K35" s="13"/>
    </row>
    <row r="36" spans="1:11" ht="12.75">
      <c r="A36" t="s">
        <v>53</v>
      </c>
      <c r="C36" s="13">
        <v>7815</v>
      </c>
      <c r="D36" s="13"/>
      <c r="E36" s="13"/>
      <c r="F36" s="13">
        <v>15402022</v>
      </c>
      <c r="G36" s="13"/>
      <c r="H36" s="13"/>
      <c r="I36" s="13">
        <f t="shared" si="0"/>
        <v>1970.8281509916826</v>
      </c>
      <c r="J36" s="13"/>
      <c r="K36" s="13"/>
    </row>
    <row r="37" spans="1:11" ht="12.75">
      <c r="A37" t="s">
        <v>54</v>
      </c>
      <c r="C37" s="13">
        <v>510</v>
      </c>
      <c r="D37" s="13"/>
      <c r="E37" s="13"/>
      <c r="F37" s="13">
        <v>1668988</v>
      </c>
      <c r="G37" s="13"/>
      <c r="H37" s="13"/>
      <c r="I37" s="13">
        <f t="shared" si="0"/>
        <v>3272.5254901960784</v>
      </c>
      <c r="J37" s="13"/>
      <c r="K37" s="13"/>
    </row>
    <row r="38" spans="1:11" ht="12.75">
      <c r="A38" t="s">
        <v>55</v>
      </c>
      <c r="C38" s="13">
        <v>6558</v>
      </c>
      <c r="D38" s="13"/>
      <c r="E38" s="13"/>
      <c r="F38" s="13">
        <v>13192019</v>
      </c>
      <c r="G38" s="13"/>
      <c r="H38" s="13"/>
      <c r="I38" s="13">
        <f t="shared" si="0"/>
        <v>2011.5917962793535</v>
      </c>
      <c r="J38" s="13"/>
      <c r="K38" s="13"/>
    </row>
    <row r="39" spans="1:11" ht="12.75">
      <c r="A39" t="s">
        <v>56</v>
      </c>
      <c r="C39" s="13">
        <v>12976</v>
      </c>
      <c r="D39" s="13"/>
      <c r="E39" s="13"/>
      <c r="F39" s="13">
        <v>25704068</v>
      </c>
      <c r="G39" s="13"/>
      <c r="H39" s="13"/>
      <c r="I39" s="13">
        <f t="shared" si="0"/>
        <v>1980.8930332922318</v>
      </c>
      <c r="J39" s="13"/>
      <c r="K39" s="13"/>
    </row>
    <row r="40" spans="1:11" ht="12.75">
      <c r="A40" t="s">
        <v>57</v>
      </c>
      <c r="C40" s="13">
        <v>3565</v>
      </c>
      <c r="D40" s="13"/>
      <c r="E40" s="13"/>
      <c r="F40" s="13">
        <v>8291022</v>
      </c>
      <c r="G40" s="13"/>
      <c r="H40" s="13"/>
      <c r="I40" s="13">
        <f t="shared" si="0"/>
        <v>2325.6723702664794</v>
      </c>
      <c r="J40" s="13"/>
      <c r="K40" s="13"/>
    </row>
    <row r="41" spans="1:11" ht="12.75">
      <c r="A41" t="s">
        <v>58</v>
      </c>
      <c r="C41" s="13">
        <v>70818</v>
      </c>
      <c r="D41" s="13"/>
      <c r="E41" s="13"/>
      <c r="F41" s="13">
        <v>151322577</v>
      </c>
      <c r="G41" s="13"/>
      <c r="H41" s="13"/>
      <c r="I41" s="13">
        <f t="shared" si="0"/>
        <v>2136.7812844192154</v>
      </c>
      <c r="J41" s="13"/>
      <c r="K41" s="13"/>
    </row>
    <row r="42" spans="1:11" ht="12.75">
      <c r="A42" t="s">
        <v>59</v>
      </c>
      <c r="C42" s="13">
        <v>15318</v>
      </c>
      <c r="D42" s="13"/>
      <c r="E42" s="13"/>
      <c r="F42" s="13">
        <v>37265285</v>
      </c>
      <c r="G42" s="13"/>
      <c r="H42" s="13"/>
      <c r="I42" s="13">
        <f t="shared" si="0"/>
        <v>2432.777451364408</v>
      </c>
      <c r="J42" s="13"/>
      <c r="K42" s="13"/>
    </row>
    <row r="43" spans="1:11" ht="12.75">
      <c r="A43" t="s">
        <v>60</v>
      </c>
      <c r="C43" s="13">
        <v>4772</v>
      </c>
      <c r="D43" s="13"/>
      <c r="E43" s="13"/>
      <c r="F43" s="13">
        <v>8365431</v>
      </c>
      <c r="G43" s="13"/>
      <c r="H43" s="13"/>
      <c r="I43" s="13">
        <f t="shared" si="0"/>
        <v>1753.0240989103102</v>
      </c>
      <c r="J43" s="13"/>
      <c r="K43" s="13"/>
    </row>
    <row r="44" spans="1:11" ht="12.75">
      <c r="A44" t="s">
        <v>61</v>
      </c>
      <c r="C44" s="13">
        <v>33009</v>
      </c>
      <c r="D44" s="13"/>
      <c r="E44" s="13"/>
      <c r="F44" s="13">
        <v>61448626</v>
      </c>
      <c r="G44" s="13"/>
      <c r="H44" s="13"/>
      <c r="I44" s="13">
        <f t="shared" si="0"/>
        <v>1861.571874337302</v>
      </c>
      <c r="J44" s="13"/>
      <c r="K44" s="13"/>
    </row>
    <row r="45" spans="1:11" ht="12.75">
      <c r="A45" t="s">
        <v>62</v>
      </c>
      <c r="C45" s="13">
        <v>6947</v>
      </c>
      <c r="D45" s="13"/>
      <c r="E45" s="13"/>
      <c r="F45" s="13">
        <v>21228472</v>
      </c>
      <c r="G45" s="13"/>
      <c r="H45" s="13"/>
      <c r="I45" s="13">
        <f t="shared" si="0"/>
        <v>3055.7754426371093</v>
      </c>
      <c r="J45" s="13"/>
      <c r="K45" s="13"/>
    </row>
    <row r="46" spans="1:11" ht="12.75">
      <c r="A46" t="s">
        <v>63</v>
      </c>
      <c r="C46" s="13">
        <v>16383</v>
      </c>
      <c r="D46" s="13"/>
      <c r="E46" s="13"/>
      <c r="F46" s="13">
        <v>32620705</v>
      </c>
      <c r="G46" s="13"/>
      <c r="H46" s="13"/>
      <c r="I46" s="13">
        <f t="shared" si="0"/>
        <v>1991.131355673564</v>
      </c>
      <c r="J46" s="13"/>
      <c r="K46" s="13"/>
    </row>
    <row r="47" spans="1:11" ht="12.75">
      <c r="A47" t="s">
        <v>64</v>
      </c>
      <c r="C47" s="13">
        <v>50119</v>
      </c>
      <c r="D47" s="13"/>
      <c r="E47" s="13"/>
      <c r="F47" s="13">
        <v>95749575</v>
      </c>
      <c r="G47" s="13"/>
      <c r="H47" s="13"/>
      <c r="I47" s="13">
        <f t="shared" si="0"/>
        <v>1910.4446417526287</v>
      </c>
      <c r="J47" s="13"/>
      <c r="K47" s="13"/>
    </row>
    <row r="48" spans="1:11" ht="12.75">
      <c r="A48" t="s">
        <v>65</v>
      </c>
      <c r="C48" s="13">
        <v>4904</v>
      </c>
      <c r="D48" s="13"/>
      <c r="E48" s="13"/>
      <c r="F48" s="13">
        <v>7338982</v>
      </c>
      <c r="G48" s="13"/>
      <c r="H48" s="13"/>
      <c r="I48" s="13">
        <f t="shared" si="0"/>
        <v>1496.5297716150083</v>
      </c>
      <c r="J48" s="13"/>
      <c r="K48" s="13"/>
    </row>
    <row r="49" spans="1:11" ht="12.75">
      <c r="A49" t="s">
        <v>66</v>
      </c>
      <c r="C49" s="13">
        <v>10032</v>
      </c>
      <c r="D49" s="13"/>
      <c r="E49" s="13"/>
      <c r="F49" s="13">
        <v>22668575</v>
      </c>
      <c r="G49" s="13"/>
      <c r="H49" s="13"/>
      <c r="I49" s="13">
        <f t="shared" si="0"/>
        <v>2259.6266945773523</v>
      </c>
      <c r="J49" s="13"/>
      <c r="K49" s="13"/>
    </row>
    <row r="50" spans="1:11" ht="12.75">
      <c r="A50" t="s">
        <v>67</v>
      </c>
      <c r="C50" s="13">
        <v>6731</v>
      </c>
      <c r="D50" s="13"/>
      <c r="E50" s="13"/>
      <c r="F50" s="13">
        <v>16861605</v>
      </c>
      <c r="G50" s="13"/>
      <c r="H50" s="13"/>
      <c r="I50" s="13">
        <f t="shared" si="0"/>
        <v>2505.066854850691</v>
      </c>
      <c r="J50" s="13"/>
      <c r="K50" s="13"/>
    </row>
    <row r="51" spans="1:11" ht="12.75">
      <c r="A51" t="s">
        <v>68</v>
      </c>
      <c r="C51" s="13">
        <v>5237</v>
      </c>
      <c r="D51" s="13"/>
      <c r="E51" s="13"/>
      <c r="F51" s="13">
        <v>8721927</v>
      </c>
      <c r="G51" s="13"/>
      <c r="H51" s="13"/>
      <c r="I51" s="13">
        <f t="shared" si="0"/>
        <v>1665.4433836165745</v>
      </c>
      <c r="J51" s="13"/>
      <c r="K51" s="13"/>
    </row>
    <row r="52" spans="1:11" ht="12.75">
      <c r="A52" t="s">
        <v>69</v>
      </c>
      <c r="C52" s="13">
        <v>10999</v>
      </c>
      <c r="D52" s="13"/>
      <c r="E52" s="13"/>
      <c r="F52" s="13">
        <v>29010188</v>
      </c>
      <c r="G52" s="13"/>
      <c r="H52" s="13"/>
      <c r="I52" s="13">
        <f t="shared" si="0"/>
        <v>2637.529593599418</v>
      </c>
      <c r="J52" s="13"/>
      <c r="K52" s="13"/>
    </row>
    <row r="53" spans="1:11" ht="12.75">
      <c r="A53" t="s">
        <v>70</v>
      </c>
      <c r="C53" s="13">
        <v>19775</v>
      </c>
      <c r="D53" s="13"/>
      <c r="E53" s="13"/>
      <c r="F53" s="13">
        <v>52130611</v>
      </c>
      <c r="G53" s="13"/>
      <c r="H53" s="13"/>
      <c r="I53" s="13">
        <f t="shared" si="0"/>
        <v>2636.187661188369</v>
      </c>
      <c r="J53" s="13"/>
      <c r="K53" s="13"/>
    </row>
    <row r="54" spans="1:11" ht="12.75">
      <c r="A54" t="s">
        <v>71</v>
      </c>
      <c r="C54" s="13">
        <v>5085</v>
      </c>
      <c r="D54" s="13"/>
      <c r="E54" s="13"/>
      <c r="F54" s="13">
        <v>12049034</v>
      </c>
      <c r="G54" s="13"/>
      <c r="H54" s="13"/>
      <c r="I54" s="13">
        <f t="shared" si="0"/>
        <v>2369.5248770894787</v>
      </c>
      <c r="J54" s="13"/>
      <c r="K54" s="13"/>
    </row>
    <row r="55" spans="1:11" ht="12.75">
      <c r="A55" t="s">
        <v>72</v>
      </c>
      <c r="C55" s="13">
        <v>5664</v>
      </c>
      <c r="D55" s="13"/>
      <c r="E55" s="13"/>
      <c r="F55" s="13">
        <v>9499979</v>
      </c>
      <c r="G55" s="13"/>
      <c r="H55" s="13"/>
      <c r="I55" s="13">
        <f t="shared" si="0"/>
        <v>1677.256179378531</v>
      </c>
      <c r="J55" s="13"/>
      <c r="K55" s="13"/>
    </row>
    <row r="56" spans="1:11" ht="12.75">
      <c r="A56" t="s">
        <v>73</v>
      </c>
      <c r="C56" s="13">
        <v>11250</v>
      </c>
      <c r="D56" s="13"/>
      <c r="E56" s="13"/>
      <c r="F56" s="13">
        <v>27253952</v>
      </c>
      <c r="G56" s="13"/>
      <c r="H56" s="13"/>
      <c r="I56" s="13">
        <f t="shared" si="0"/>
        <v>2422.573511111111</v>
      </c>
      <c r="J56" s="13"/>
      <c r="K56" s="13"/>
    </row>
    <row r="57" spans="1:11" ht="12.75">
      <c r="A57" t="s">
        <v>74</v>
      </c>
      <c r="C57" s="13">
        <v>15933</v>
      </c>
      <c r="D57" s="13"/>
      <c r="E57" s="13"/>
      <c r="F57" s="13">
        <v>36723125</v>
      </c>
      <c r="G57" s="13"/>
      <c r="H57" s="13"/>
      <c r="I57" s="13">
        <f t="shared" si="0"/>
        <v>2304.8468587208936</v>
      </c>
      <c r="J57" s="13"/>
      <c r="K57" s="13"/>
    </row>
    <row r="58" spans="1:11" ht="12.75">
      <c r="A58" t="s">
        <v>75</v>
      </c>
      <c r="C58" s="13">
        <v>5740</v>
      </c>
      <c r="D58" s="13"/>
      <c r="E58" s="13"/>
      <c r="F58" s="13">
        <v>12445676</v>
      </c>
      <c r="G58" s="13"/>
      <c r="H58" s="13"/>
      <c r="I58" s="13">
        <f t="shared" si="0"/>
        <v>2168.236236933798</v>
      </c>
      <c r="J58" s="13"/>
      <c r="K58" s="13"/>
    </row>
    <row r="59" spans="1:11" ht="12.75">
      <c r="A59" t="s">
        <v>76</v>
      </c>
      <c r="C59" s="13">
        <v>22867</v>
      </c>
      <c r="D59" s="13"/>
      <c r="E59" s="13"/>
      <c r="F59" s="13">
        <v>52239593</v>
      </c>
      <c r="G59" s="13"/>
      <c r="H59" s="13"/>
      <c r="I59" s="13">
        <f t="shared" si="0"/>
        <v>2284.4970044168454</v>
      </c>
      <c r="J59" s="13"/>
      <c r="K59" s="13"/>
    </row>
    <row r="60" spans="1:11" ht="12.75">
      <c r="A60" t="s">
        <v>77</v>
      </c>
      <c r="C60" s="13">
        <v>2847</v>
      </c>
      <c r="D60" s="13"/>
      <c r="E60" s="13"/>
      <c r="F60" s="13">
        <v>5443567</v>
      </c>
      <c r="G60" s="13"/>
      <c r="H60" s="13"/>
      <c r="I60" s="13">
        <f t="shared" si="0"/>
        <v>1912.0361784334386</v>
      </c>
      <c r="J60" s="13"/>
      <c r="K60" s="13"/>
    </row>
    <row r="61" spans="1:11" ht="12.75">
      <c r="A61" t="s">
        <v>78</v>
      </c>
      <c r="C61" s="13">
        <v>0</v>
      </c>
      <c r="D61" s="13"/>
      <c r="E61" s="13"/>
      <c r="F61" s="13">
        <v>0</v>
      </c>
      <c r="G61" s="13"/>
      <c r="H61" s="13"/>
      <c r="I61" s="13"/>
      <c r="J61" s="13"/>
      <c r="K61" s="13"/>
    </row>
    <row r="62" spans="1:11" ht="12.75">
      <c r="A62" t="s">
        <v>79</v>
      </c>
      <c r="C62" s="13">
        <v>14</v>
      </c>
      <c r="D62" s="13"/>
      <c r="E62" s="13"/>
      <c r="F62" s="13">
        <v>26300</v>
      </c>
      <c r="G62" s="13"/>
      <c r="H62" s="13"/>
      <c r="I62" s="13">
        <f t="shared" si="0"/>
        <v>1878.5714285714287</v>
      </c>
      <c r="J62" s="13"/>
      <c r="K62" s="13"/>
    </row>
    <row r="63" spans="1:11" ht="12.75">
      <c r="A63" t="s">
        <v>80</v>
      </c>
      <c r="C63" s="13">
        <v>0</v>
      </c>
      <c r="D63" s="13"/>
      <c r="E63" s="13"/>
      <c r="F63" s="13">
        <v>0</v>
      </c>
      <c r="G63" s="13"/>
      <c r="H63" s="13"/>
      <c r="I63" s="13"/>
      <c r="J63" s="13"/>
      <c r="K63" s="13"/>
    </row>
    <row r="64" ht="12.75">
      <c r="I64" s="13"/>
    </row>
    <row r="65" spans="1:11" ht="12.75">
      <c r="A65" s="16" t="s">
        <v>81</v>
      </c>
      <c r="C65" s="17">
        <f>SUM(C9:C63)</f>
        <v>727600</v>
      </c>
      <c r="D65" s="17"/>
      <c r="E65" s="17"/>
      <c r="F65" s="18">
        <f>SUM(F9:F63)</f>
        <v>1593516180</v>
      </c>
      <c r="G65" s="18"/>
      <c r="H65" s="18"/>
      <c r="I65" s="18">
        <f t="shared" si="0"/>
        <v>2190.0992028587134</v>
      </c>
      <c r="J65" s="13"/>
      <c r="K65" s="13"/>
    </row>
  </sheetData>
  <mergeCells count="10">
    <mergeCell ref="A1:J1"/>
    <mergeCell ref="A2:J2"/>
    <mergeCell ref="I5:J5"/>
    <mergeCell ref="I6:J6"/>
    <mergeCell ref="I7:J7"/>
    <mergeCell ref="C6:D6"/>
    <mergeCell ref="C7:D7"/>
    <mergeCell ref="F5:G5"/>
    <mergeCell ref="F6:G6"/>
    <mergeCell ref="F7:G7"/>
  </mergeCells>
  <printOptions horizontalCentered="1"/>
  <pageMargins left="0.5" right="0.5" top="0.53" bottom="1.14" header="0.5" footer="1.09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Federal Perkins Loans Recipient Data (MS Excel)</dc:title>
  <dc:subject/>
  <dc:creator>Office of Postsecondary Education</dc:creator>
  <cp:keywords/>
  <dc:description/>
  <cp:lastModifiedBy>Philip.Schulz</cp:lastModifiedBy>
  <dcterms:created xsi:type="dcterms:W3CDTF">2007-06-28T12:45:31Z</dcterms:created>
  <dcterms:modified xsi:type="dcterms:W3CDTF">2007-08-13T15:00:48Z</dcterms:modified>
  <cp:category/>
  <cp:version/>
  <cp:contentType/>
  <cp:contentStatus/>
</cp:coreProperties>
</file>