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Math-Type&amp;Control" sheetId="1" r:id="rId1"/>
    <sheet name="Math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<sst xmlns="http://schemas.openxmlformats.org/spreadsheetml/2006/main" count="88" uniqueCount="74">
  <si>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as</t>
  </si>
  <si>
    <t>Math Tutors</t>
  </si>
  <si>
    <t>for Award Year 2005-06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</si>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</sst>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2">
      <selection activeCell="A6" sqref="A6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3" width="9.28125" style="0" customWidth="1"/>
    <col min="14" max="16" width="10.7109375" style="0" bestFit="1" customWidth="1"/>
  </cols>
  <sheetData>
    <row r="1" spans="1:9" ht="18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6" spans="5:7" ht="12.75">
      <c r="E6" s="17" t="s">
        <v>3</v>
      </c>
      <c r="F6" s="17"/>
      <c r="G6" s="17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17" ht="12.75">
      <c r="D9" s="2"/>
      <c r="F9" s="2"/>
      <c r="O9" s="10"/>
      <c r="P9" s="11"/>
      <c r="Q9" s="11"/>
    </row>
    <row r="10" spans="1:17" ht="12.75">
      <c r="A10" s="4" t="s">
        <v>67</v>
      </c>
      <c r="B10" s="4"/>
      <c r="C10" s="4">
        <v>1299</v>
      </c>
      <c r="D10" s="4"/>
      <c r="E10" s="5">
        <v>1079746</v>
      </c>
      <c r="F10" s="5">
        <f>G10-E10</f>
        <v>103218</v>
      </c>
      <c r="G10" s="5">
        <v>1182964</v>
      </c>
      <c r="H10" s="5"/>
      <c r="I10" s="5">
        <f>G10/C10</f>
        <v>910.6728252501924</v>
      </c>
      <c r="K10" s="4"/>
      <c r="L10" s="4"/>
      <c r="M10" s="4"/>
      <c r="N10" s="4"/>
      <c r="O10" s="5"/>
      <c r="P10" s="12"/>
      <c r="Q10" s="13"/>
    </row>
    <row r="11" spans="1:17" ht="12.75">
      <c r="A11" s="4" t="s">
        <v>68</v>
      </c>
      <c r="B11" s="4"/>
      <c r="C11" s="4">
        <v>3221</v>
      </c>
      <c r="D11" s="4"/>
      <c r="E11" s="4">
        <v>3435529</v>
      </c>
      <c r="F11" s="4">
        <f>G11-E11</f>
        <v>220393</v>
      </c>
      <c r="G11" s="4">
        <v>3655922</v>
      </c>
      <c r="H11" s="4"/>
      <c r="I11" s="4">
        <f>G11/C11</f>
        <v>1135.0270102452655</v>
      </c>
      <c r="K11" s="4"/>
      <c r="L11" s="4"/>
      <c r="M11" s="4"/>
      <c r="N11" s="4"/>
      <c r="O11" s="4"/>
      <c r="P11" s="13"/>
      <c r="Q11" s="13"/>
    </row>
    <row r="12" spans="1:17" ht="12.75">
      <c r="A12" s="4" t="s">
        <v>69</v>
      </c>
      <c r="B12" s="4"/>
      <c r="C12" s="4">
        <v>27</v>
      </c>
      <c r="D12" s="4"/>
      <c r="E12" s="4">
        <v>22970</v>
      </c>
      <c r="F12" s="4">
        <f>G12-E12</f>
        <v>2847</v>
      </c>
      <c r="G12" s="4">
        <v>25817</v>
      </c>
      <c r="H12" s="4"/>
      <c r="I12" s="4">
        <f>G12/C12</f>
        <v>956.1851851851852</v>
      </c>
      <c r="K12" s="4"/>
      <c r="L12" s="4"/>
      <c r="M12" s="4"/>
      <c r="N12" s="4"/>
      <c r="O12" s="4"/>
      <c r="P12" s="13"/>
      <c r="Q12" s="13"/>
    </row>
    <row r="13" spans="1:17" ht="12.75">
      <c r="A13" s="4" t="s">
        <v>70</v>
      </c>
      <c r="B13" s="4"/>
      <c r="C13" s="4">
        <v>3164</v>
      </c>
      <c r="D13" s="4"/>
      <c r="E13" s="4">
        <v>2863278</v>
      </c>
      <c r="F13" s="4">
        <f>G13-E13</f>
        <v>204859</v>
      </c>
      <c r="G13" s="4">
        <v>3068137</v>
      </c>
      <c r="H13" s="4"/>
      <c r="I13" s="4">
        <f>G13/C13</f>
        <v>969.7019595448799</v>
      </c>
      <c r="K13" s="4"/>
      <c r="L13" s="4"/>
      <c r="M13" s="4"/>
      <c r="N13" s="4"/>
      <c r="O13" s="4"/>
      <c r="P13" s="13"/>
      <c r="Q13" s="13"/>
    </row>
    <row r="14" spans="1:17" ht="12.75">
      <c r="A14" s="4" t="s">
        <v>71</v>
      </c>
      <c r="B14" s="4"/>
      <c r="C14" s="4">
        <v>78</v>
      </c>
      <c r="D14" s="4"/>
      <c r="E14" s="4">
        <v>162684</v>
      </c>
      <c r="F14" s="4">
        <f>G14-E14</f>
        <v>7179</v>
      </c>
      <c r="G14" s="4">
        <v>169863</v>
      </c>
      <c r="H14" s="4"/>
      <c r="I14" s="4">
        <f>G14/C14</f>
        <v>2177.730769230769</v>
      </c>
      <c r="K14" s="4"/>
      <c r="L14" s="4"/>
      <c r="M14" s="4"/>
      <c r="N14" s="4"/>
      <c r="O14" s="4"/>
      <c r="P14" s="13"/>
      <c r="Q14" s="13"/>
    </row>
    <row r="15" spans="16:17" ht="12.75">
      <c r="P15" s="11"/>
      <c r="Q15" s="13"/>
    </row>
    <row r="16" spans="1:17" ht="12.75">
      <c r="A16" s="1" t="s">
        <v>66</v>
      </c>
      <c r="C16" s="7">
        <f>SUM(C10:C14)</f>
        <v>7789</v>
      </c>
      <c r="D16" s="7"/>
      <c r="E16" s="8">
        <f>SUM(E10:E14)</f>
        <v>7564207</v>
      </c>
      <c r="F16" s="8">
        <f>SUM(F10:F15)</f>
        <v>538496</v>
      </c>
      <c r="G16" s="8">
        <f>SUM(G10:G14)</f>
        <v>8102703</v>
      </c>
      <c r="H16" s="5"/>
      <c r="I16" s="8">
        <f>G16/C16</f>
        <v>1040.2751315958403</v>
      </c>
      <c r="K16" s="4"/>
      <c r="L16" s="4"/>
      <c r="M16" s="4"/>
      <c r="N16" s="4"/>
      <c r="O16" s="4"/>
      <c r="P16" s="13"/>
      <c r="Q16" s="13"/>
    </row>
    <row r="17" spans="1:17" ht="12.75">
      <c r="A17" s="14" t="s">
        <v>72</v>
      </c>
      <c r="C17" s="15">
        <v>682</v>
      </c>
      <c r="D17" s="15"/>
      <c r="E17" s="15">
        <v>682</v>
      </c>
      <c r="F17" s="15"/>
      <c r="G17" s="15">
        <v>682</v>
      </c>
      <c r="H17" s="15"/>
      <c r="I17" s="15"/>
      <c r="K17" s="11"/>
      <c r="L17" s="11"/>
      <c r="M17" s="11"/>
      <c r="N17" s="11"/>
      <c r="O17" s="11"/>
      <c r="P17" s="11"/>
      <c r="Q17" s="11"/>
    </row>
    <row r="20" ht="12.75">
      <c r="A20" t="s">
        <v>73</v>
      </c>
    </row>
  </sheetData>
  <mergeCells count="4">
    <mergeCell ref="A1:I1"/>
    <mergeCell ref="A2:I2"/>
    <mergeCell ref="A3:I3"/>
    <mergeCell ref="E6:G6"/>
  </mergeCells>
  <printOptions/>
  <pageMargins left="2.18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6" spans="5:7" ht="12.75">
      <c r="E6" s="17" t="s">
        <v>3</v>
      </c>
      <c r="F6" s="17"/>
      <c r="G6" s="17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15" ht="12.75">
      <c r="D9" s="2"/>
      <c r="F9" s="2"/>
      <c r="L9" s="3"/>
      <c r="M9" s="3"/>
      <c r="N9" s="3"/>
      <c r="O9" s="3"/>
    </row>
    <row r="10" spans="1:15" ht="12.75">
      <c r="A10" t="s">
        <v>11</v>
      </c>
      <c r="C10" s="4">
        <v>105</v>
      </c>
      <c r="D10" s="4"/>
      <c r="E10" s="5">
        <v>134299</v>
      </c>
      <c r="F10" s="5">
        <f>G10-E10</f>
        <v>441</v>
      </c>
      <c r="G10" s="5">
        <v>134740</v>
      </c>
      <c r="H10" s="5"/>
      <c r="I10" s="5">
        <f>G10/C10</f>
        <v>1283.2380952380952</v>
      </c>
      <c r="L10" s="4"/>
      <c r="M10" s="4"/>
      <c r="N10" s="4"/>
      <c r="O10" s="4"/>
    </row>
    <row r="11" spans="1:15" ht="12.75">
      <c r="A11" t="s">
        <v>12</v>
      </c>
      <c r="C11" s="4">
        <v>1</v>
      </c>
      <c r="D11" s="4"/>
      <c r="E11" s="4">
        <v>300</v>
      </c>
      <c r="F11" s="4">
        <f>G11-E11</f>
        <v>0</v>
      </c>
      <c r="G11" s="4">
        <v>300</v>
      </c>
      <c r="I11" s="4">
        <f aca="true" t="shared" si="0" ref="I11:I66">G11/C11</f>
        <v>300</v>
      </c>
      <c r="L11" s="4"/>
      <c r="M11" s="4"/>
      <c r="N11" s="4"/>
      <c r="O11" s="4"/>
    </row>
    <row r="12" spans="1:15" ht="12.75">
      <c r="A12" t="s">
        <v>13</v>
      </c>
      <c r="C12" s="4">
        <v>102</v>
      </c>
      <c r="D12" s="4"/>
      <c r="E12" s="4">
        <v>115194</v>
      </c>
      <c r="F12" s="4">
        <f aca="true" t="shared" si="1" ref="F12:F64">G12-E12</f>
        <v>0</v>
      </c>
      <c r="G12" s="4">
        <v>115194</v>
      </c>
      <c r="I12" s="4">
        <f t="shared" si="0"/>
        <v>1129.3529411764705</v>
      </c>
      <c r="L12" s="4"/>
      <c r="M12" s="4"/>
      <c r="N12" s="4"/>
      <c r="O12" s="4"/>
    </row>
    <row r="13" spans="1:15" ht="12.75">
      <c r="A13" t="s">
        <v>14</v>
      </c>
      <c r="C13" s="4">
        <v>12</v>
      </c>
      <c r="D13" s="4"/>
      <c r="E13" s="4">
        <v>11583</v>
      </c>
      <c r="F13" s="4">
        <f t="shared" si="1"/>
        <v>0</v>
      </c>
      <c r="G13" s="4">
        <v>11583</v>
      </c>
      <c r="I13" s="4">
        <f t="shared" si="0"/>
        <v>965.25</v>
      </c>
      <c r="L13" s="4"/>
      <c r="M13" s="4"/>
      <c r="N13" s="4"/>
      <c r="O13" s="4"/>
    </row>
    <row r="14" spans="1:15" ht="12.75">
      <c r="A14" t="s">
        <v>15</v>
      </c>
      <c r="C14" s="4">
        <v>1236</v>
      </c>
      <c r="D14" s="4"/>
      <c r="E14" s="4">
        <v>1702011</v>
      </c>
      <c r="F14" s="4">
        <f t="shared" si="1"/>
        <v>118156</v>
      </c>
      <c r="G14" s="4">
        <v>1820167</v>
      </c>
      <c r="I14" s="4">
        <f t="shared" si="0"/>
        <v>1472.6270226537217</v>
      </c>
      <c r="L14" s="4"/>
      <c r="M14" s="4"/>
      <c r="N14" s="4"/>
      <c r="O14" s="4"/>
    </row>
    <row r="15" spans="1:15" ht="12.75">
      <c r="A15" t="s">
        <v>16</v>
      </c>
      <c r="C15" s="4">
        <v>19</v>
      </c>
      <c r="D15" s="4"/>
      <c r="E15" s="4">
        <v>18045</v>
      </c>
      <c r="F15" s="4">
        <f t="shared" si="1"/>
        <v>5721</v>
      </c>
      <c r="G15" s="4">
        <v>23766</v>
      </c>
      <c r="I15" s="4">
        <f t="shared" si="0"/>
        <v>1250.842105263158</v>
      </c>
      <c r="L15" s="4"/>
      <c r="M15" s="4"/>
      <c r="N15" s="4"/>
      <c r="O15" s="4"/>
    </row>
    <row r="16" spans="1:15" ht="12.75">
      <c r="A16" t="s">
        <v>17</v>
      </c>
      <c r="C16" s="4">
        <v>62</v>
      </c>
      <c r="D16" s="4"/>
      <c r="E16" s="4">
        <v>66338</v>
      </c>
      <c r="F16" s="4">
        <f t="shared" si="1"/>
        <v>4530</v>
      </c>
      <c r="G16" s="4">
        <v>70868</v>
      </c>
      <c r="I16" s="4">
        <f t="shared" si="0"/>
        <v>1143.032258064516</v>
      </c>
      <c r="L16" s="4"/>
      <c r="M16" s="4"/>
      <c r="N16" s="4"/>
      <c r="O16" s="4"/>
    </row>
    <row r="17" spans="1:15" ht="12.75">
      <c r="A17" t="s">
        <v>18</v>
      </c>
      <c r="C17" s="4">
        <v>6</v>
      </c>
      <c r="D17" s="4"/>
      <c r="E17" s="4">
        <v>10437</v>
      </c>
      <c r="F17" s="4">
        <f t="shared" si="1"/>
        <v>0</v>
      </c>
      <c r="G17" s="4">
        <v>10437</v>
      </c>
      <c r="I17" s="4">
        <f t="shared" si="0"/>
        <v>1739.5</v>
      </c>
      <c r="L17" s="4"/>
      <c r="M17" s="4"/>
      <c r="N17" s="4"/>
      <c r="O17" s="4"/>
    </row>
    <row r="18" spans="1:15" ht="12.75">
      <c r="A18" t="s">
        <v>19</v>
      </c>
      <c r="C18" s="4">
        <v>10</v>
      </c>
      <c r="D18" s="4"/>
      <c r="E18" s="4">
        <v>9314</v>
      </c>
      <c r="F18" s="4">
        <f t="shared" si="1"/>
        <v>3105</v>
      </c>
      <c r="G18" s="4">
        <v>12419</v>
      </c>
      <c r="I18" s="4">
        <f t="shared" si="0"/>
        <v>1241.9</v>
      </c>
      <c r="L18" s="4"/>
      <c r="M18" s="4"/>
      <c r="N18" s="4"/>
      <c r="O18" s="4"/>
    </row>
    <row r="19" spans="1:15" ht="12.75">
      <c r="A19" t="s">
        <v>20</v>
      </c>
      <c r="C19" s="4">
        <v>146</v>
      </c>
      <c r="D19" s="4"/>
      <c r="E19" s="4">
        <v>235826</v>
      </c>
      <c r="F19" s="4">
        <f t="shared" si="1"/>
        <v>9913</v>
      </c>
      <c r="G19" s="4">
        <v>245739</v>
      </c>
      <c r="I19" s="4">
        <f t="shared" si="0"/>
        <v>1683.1438356164383</v>
      </c>
      <c r="L19" s="4"/>
      <c r="M19" s="4"/>
      <c r="N19" s="4"/>
      <c r="O19" s="4"/>
    </row>
    <row r="20" spans="1:15" ht="12.75">
      <c r="A20" t="s">
        <v>21</v>
      </c>
      <c r="C20" s="4">
        <v>89</v>
      </c>
      <c r="D20" s="4"/>
      <c r="E20" s="4">
        <v>91850</v>
      </c>
      <c r="F20" s="4">
        <f t="shared" si="1"/>
        <v>18525</v>
      </c>
      <c r="G20" s="4">
        <v>110375</v>
      </c>
      <c r="I20" s="4">
        <f t="shared" si="0"/>
        <v>1240.1685393258426</v>
      </c>
      <c r="L20" s="4"/>
      <c r="M20" s="4"/>
      <c r="N20" s="4"/>
      <c r="O20" s="4"/>
    </row>
    <row r="21" spans="1:15" ht="12.75">
      <c r="A21" t="s">
        <v>22</v>
      </c>
      <c r="C21" s="4">
        <v>13</v>
      </c>
      <c r="D21" s="4"/>
      <c r="E21" s="4">
        <v>4152</v>
      </c>
      <c r="F21" s="4">
        <f t="shared" si="1"/>
        <v>59</v>
      </c>
      <c r="G21" s="4">
        <v>4211</v>
      </c>
      <c r="I21" s="4">
        <f t="shared" si="0"/>
        <v>323.9230769230769</v>
      </c>
      <c r="L21" s="4"/>
      <c r="M21" s="4"/>
      <c r="N21" s="4"/>
      <c r="O21" s="4"/>
    </row>
    <row r="22" spans="1:15" ht="12.75">
      <c r="A22" t="s">
        <v>23</v>
      </c>
      <c r="C22" s="4">
        <v>14</v>
      </c>
      <c r="D22" s="4"/>
      <c r="E22" s="4">
        <v>7208</v>
      </c>
      <c r="F22" s="4">
        <f t="shared" si="1"/>
        <v>2853</v>
      </c>
      <c r="G22" s="4">
        <v>10061</v>
      </c>
      <c r="I22" s="4">
        <f t="shared" si="0"/>
        <v>718.6428571428571</v>
      </c>
      <c r="L22" s="4"/>
      <c r="M22" s="4"/>
      <c r="N22" s="4"/>
      <c r="O22" s="4"/>
    </row>
    <row r="23" spans="1:15" ht="12.75">
      <c r="A23" t="s">
        <v>24</v>
      </c>
      <c r="C23" s="4">
        <v>743</v>
      </c>
      <c r="D23" s="4"/>
      <c r="E23" s="4">
        <v>717335</v>
      </c>
      <c r="F23" s="4">
        <f t="shared" si="1"/>
        <v>3903</v>
      </c>
      <c r="G23" s="4">
        <v>721238</v>
      </c>
      <c r="I23" s="4">
        <f t="shared" si="0"/>
        <v>970.7106325706595</v>
      </c>
      <c r="L23" s="4"/>
      <c r="M23" s="4"/>
      <c r="N23" s="4"/>
      <c r="O23" s="4"/>
    </row>
    <row r="24" spans="1:15" ht="12.75">
      <c r="A24" t="s">
        <v>25</v>
      </c>
      <c r="C24" s="4">
        <v>127</v>
      </c>
      <c r="D24" s="4"/>
      <c r="E24" s="4">
        <v>139796</v>
      </c>
      <c r="F24" s="4">
        <f t="shared" si="1"/>
        <v>15260</v>
      </c>
      <c r="G24" s="4">
        <v>155056</v>
      </c>
      <c r="I24" s="4">
        <f t="shared" si="0"/>
        <v>1220.9133858267717</v>
      </c>
      <c r="L24" s="4"/>
      <c r="M24" s="4"/>
      <c r="N24" s="4"/>
      <c r="O24" s="4"/>
    </row>
    <row r="25" spans="1:15" ht="12.75">
      <c r="A25" t="s">
        <v>26</v>
      </c>
      <c r="C25" s="4">
        <v>38</v>
      </c>
      <c r="D25" s="4"/>
      <c r="E25" s="4">
        <v>20056</v>
      </c>
      <c r="F25" s="4">
        <f t="shared" si="1"/>
        <v>341</v>
      </c>
      <c r="G25" s="4">
        <v>20397</v>
      </c>
      <c r="I25" s="4">
        <f t="shared" si="0"/>
        <v>536.7631578947369</v>
      </c>
      <c r="L25" s="4"/>
      <c r="M25" s="4"/>
      <c r="N25" s="4"/>
      <c r="O25" s="4"/>
    </row>
    <row r="26" spans="1:15" ht="12.75">
      <c r="A26" t="s">
        <v>27</v>
      </c>
      <c r="C26" s="4">
        <v>31</v>
      </c>
      <c r="D26" s="4"/>
      <c r="E26" s="4">
        <v>21899</v>
      </c>
      <c r="F26" s="4">
        <f t="shared" si="1"/>
        <v>1128</v>
      </c>
      <c r="G26" s="4">
        <v>23027</v>
      </c>
      <c r="I26" s="4">
        <f t="shared" si="0"/>
        <v>742.8064516129032</v>
      </c>
      <c r="L26" s="4"/>
      <c r="M26" s="4"/>
      <c r="N26" s="4"/>
      <c r="O26" s="4"/>
    </row>
    <row r="27" spans="1:15" ht="12.75">
      <c r="A27" t="s">
        <v>28</v>
      </c>
      <c r="C27" s="4">
        <v>23</v>
      </c>
      <c r="D27" s="4"/>
      <c r="E27" s="4">
        <v>17749</v>
      </c>
      <c r="F27" s="4">
        <f t="shared" si="1"/>
        <v>2298</v>
      </c>
      <c r="G27" s="4">
        <v>20047</v>
      </c>
      <c r="I27" s="4">
        <f t="shared" si="0"/>
        <v>871.6086956521739</v>
      </c>
      <c r="L27" s="4"/>
      <c r="M27" s="4"/>
      <c r="N27" s="4"/>
      <c r="O27" s="4"/>
    </row>
    <row r="28" spans="1:15" ht="12.75">
      <c r="A28" t="s">
        <v>29</v>
      </c>
      <c r="C28" s="4">
        <v>13</v>
      </c>
      <c r="D28" s="4"/>
      <c r="E28" s="4">
        <v>19120</v>
      </c>
      <c r="F28" s="4">
        <f t="shared" si="1"/>
        <v>2165</v>
      </c>
      <c r="G28" s="4">
        <v>21285</v>
      </c>
      <c r="I28" s="4">
        <f t="shared" si="0"/>
        <v>1637.3076923076924</v>
      </c>
      <c r="L28" s="4"/>
      <c r="M28" s="4"/>
      <c r="N28" s="4"/>
      <c r="O28" s="4"/>
    </row>
    <row r="29" spans="1:15" ht="12.75">
      <c r="A29" t="s">
        <v>30</v>
      </c>
      <c r="C29" s="4">
        <v>28</v>
      </c>
      <c r="D29" s="4"/>
      <c r="E29" s="4">
        <v>10353</v>
      </c>
      <c r="F29" s="4">
        <f t="shared" si="1"/>
        <v>519</v>
      </c>
      <c r="G29" s="4">
        <v>10872</v>
      </c>
      <c r="I29" s="4">
        <f t="shared" si="0"/>
        <v>388.2857142857143</v>
      </c>
      <c r="L29" s="4"/>
      <c r="M29" s="4"/>
      <c r="N29" s="4"/>
      <c r="O29" s="4"/>
    </row>
    <row r="30" spans="1:15" ht="12.75">
      <c r="A30" t="s">
        <v>31</v>
      </c>
      <c r="C30" s="4">
        <v>151</v>
      </c>
      <c r="D30" s="4"/>
      <c r="E30" s="4">
        <v>174550</v>
      </c>
      <c r="F30" s="4">
        <f t="shared" si="1"/>
        <v>18343</v>
      </c>
      <c r="G30" s="4">
        <v>192893</v>
      </c>
      <c r="I30" s="4">
        <f t="shared" si="0"/>
        <v>1277.4370860927152</v>
      </c>
      <c r="L30" s="4"/>
      <c r="M30" s="4"/>
      <c r="N30" s="4"/>
      <c r="O30" s="4"/>
    </row>
    <row r="31" spans="1:15" ht="12.75">
      <c r="A31" t="s">
        <v>32</v>
      </c>
      <c r="C31" s="4">
        <v>328</v>
      </c>
      <c r="D31" s="4"/>
      <c r="E31" s="4">
        <v>229275</v>
      </c>
      <c r="F31" s="4">
        <f t="shared" si="1"/>
        <v>38496</v>
      </c>
      <c r="G31" s="4">
        <v>267771</v>
      </c>
      <c r="I31" s="4">
        <f t="shared" si="0"/>
        <v>816.375</v>
      </c>
      <c r="L31" s="4"/>
      <c r="M31" s="4"/>
      <c r="N31" s="4"/>
      <c r="O31" s="4"/>
    </row>
    <row r="32" spans="1:15" ht="12.75">
      <c r="A32" t="s">
        <v>33</v>
      </c>
      <c r="C32" s="4">
        <v>55</v>
      </c>
      <c r="D32" s="4"/>
      <c r="E32" s="4">
        <v>67115</v>
      </c>
      <c r="F32" s="4">
        <f t="shared" si="1"/>
        <v>1252</v>
      </c>
      <c r="G32" s="4">
        <v>68367</v>
      </c>
      <c r="I32" s="4">
        <f t="shared" si="0"/>
        <v>1243.0363636363636</v>
      </c>
      <c r="L32" s="4"/>
      <c r="M32" s="4"/>
      <c r="N32" s="4"/>
      <c r="O32" s="4"/>
    </row>
    <row r="33" spans="1:15" ht="12.75">
      <c r="A33" t="s">
        <v>34</v>
      </c>
      <c r="C33" s="4">
        <v>156</v>
      </c>
      <c r="D33" s="4"/>
      <c r="E33" s="4">
        <v>86140</v>
      </c>
      <c r="F33" s="4">
        <f t="shared" si="1"/>
        <v>7247</v>
      </c>
      <c r="G33" s="4">
        <v>93387</v>
      </c>
      <c r="I33" s="4">
        <f t="shared" si="0"/>
        <v>598.6346153846154</v>
      </c>
      <c r="L33" s="4"/>
      <c r="M33" s="4"/>
      <c r="N33" s="4"/>
      <c r="O33" s="4"/>
    </row>
    <row r="34" spans="1:15" ht="12.75">
      <c r="A34" t="s">
        <v>35</v>
      </c>
      <c r="C34" s="4">
        <v>49</v>
      </c>
      <c r="D34" s="4"/>
      <c r="E34" s="4">
        <v>61020</v>
      </c>
      <c r="F34" s="4">
        <f t="shared" si="1"/>
        <v>115</v>
      </c>
      <c r="G34" s="4">
        <v>61135</v>
      </c>
      <c r="I34" s="4">
        <f t="shared" si="0"/>
        <v>1247.6530612244899</v>
      </c>
      <c r="L34" s="4"/>
      <c r="M34" s="4"/>
      <c r="N34" s="4"/>
      <c r="O34" s="4"/>
    </row>
    <row r="35" spans="1:15" ht="12.75">
      <c r="A35" t="s">
        <v>36</v>
      </c>
      <c r="C35" s="4">
        <v>209</v>
      </c>
      <c r="D35" s="4"/>
      <c r="E35" s="4">
        <v>323671</v>
      </c>
      <c r="F35" s="4">
        <f t="shared" si="1"/>
        <v>36883</v>
      </c>
      <c r="G35" s="4">
        <v>360554</v>
      </c>
      <c r="I35" s="4">
        <f t="shared" si="0"/>
        <v>1725.1387559808613</v>
      </c>
      <c r="L35" s="4"/>
      <c r="M35" s="4"/>
      <c r="N35" s="4"/>
      <c r="O35" s="4"/>
    </row>
    <row r="36" spans="1:15" ht="12.75">
      <c r="A36" t="s">
        <v>37</v>
      </c>
      <c r="C36" s="4">
        <v>515</v>
      </c>
      <c r="D36" s="4"/>
      <c r="E36" s="4">
        <v>62605</v>
      </c>
      <c r="F36" s="4">
        <f t="shared" si="1"/>
        <v>1039</v>
      </c>
      <c r="G36" s="4">
        <v>63644</v>
      </c>
      <c r="I36" s="4">
        <f t="shared" si="0"/>
        <v>123.58058252427185</v>
      </c>
      <c r="L36" s="4"/>
      <c r="M36" s="4"/>
      <c r="N36" s="4"/>
      <c r="O36" s="4"/>
    </row>
    <row r="37" spans="1:15" ht="12.75">
      <c r="A37" t="s">
        <v>38</v>
      </c>
      <c r="C37" s="4">
        <v>74</v>
      </c>
      <c r="D37" s="4"/>
      <c r="E37" s="4">
        <v>58582</v>
      </c>
      <c r="F37" s="4">
        <f t="shared" si="1"/>
        <v>440</v>
      </c>
      <c r="G37" s="4">
        <v>59022</v>
      </c>
      <c r="I37" s="4">
        <f t="shared" si="0"/>
        <v>797.5945945945946</v>
      </c>
      <c r="L37" s="4"/>
      <c r="M37" s="4"/>
      <c r="N37" s="4"/>
      <c r="O37" s="4"/>
    </row>
    <row r="38" spans="1:15" ht="12.75">
      <c r="A38" t="s">
        <v>39</v>
      </c>
      <c r="C38" s="4">
        <v>17</v>
      </c>
      <c r="D38" s="4"/>
      <c r="E38" s="4">
        <v>16158</v>
      </c>
      <c r="F38" s="4">
        <f t="shared" si="1"/>
        <v>1100</v>
      </c>
      <c r="G38" s="4">
        <v>17258</v>
      </c>
      <c r="I38" s="4">
        <f t="shared" si="0"/>
        <v>1015.1764705882352</v>
      </c>
      <c r="L38" s="4"/>
      <c r="M38" s="4"/>
      <c r="N38" s="4"/>
      <c r="O38" s="4"/>
    </row>
    <row r="39" spans="1:15" ht="12.75">
      <c r="A39" t="s">
        <v>40</v>
      </c>
      <c r="C39" s="4">
        <v>140</v>
      </c>
      <c r="D39" s="4"/>
      <c r="E39" s="4">
        <v>104492</v>
      </c>
      <c r="F39" s="4">
        <f t="shared" si="1"/>
        <v>43896</v>
      </c>
      <c r="G39" s="4">
        <v>148388</v>
      </c>
      <c r="I39" s="4">
        <f t="shared" si="0"/>
        <v>1059.9142857142858</v>
      </c>
      <c r="L39" s="4"/>
      <c r="M39" s="4"/>
      <c r="N39" s="4"/>
      <c r="O39" s="4"/>
    </row>
    <row r="40" spans="1:15" ht="12.75">
      <c r="A40" t="s">
        <v>41</v>
      </c>
      <c r="C40" s="4">
        <v>222</v>
      </c>
      <c r="D40" s="4"/>
      <c r="E40" s="4">
        <v>132814</v>
      </c>
      <c r="F40" s="4">
        <f t="shared" si="1"/>
        <v>15356</v>
      </c>
      <c r="G40" s="4">
        <v>148170</v>
      </c>
      <c r="I40" s="4">
        <f t="shared" si="0"/>
        <v>667.4324324324324</v>
      </c>
      <c r="L40" s="4"/>
      <c r="M40" s="4"/>
      <c r="N40" s="4"/>
      <c r="O40" s="4"/>
    </row>
    <row r="41" spans="1:15" ht="12.75">
      <c r="A41" t="s">
        <v>42</v>
      </c>
      <c r="C41" s="4">
        <v>43</v>
      </c>
      <c r="D41" s="4"/>
      <c r="E41" s="4">
        <v>52566</v>
      </c>
      <c r="F41" s="4">
        <f t="shared" si="1"/>
        <v>10364</v>
      </c>
      <c r="G41" s="4">
        <v>62930</v>
      </c>
      <c r="I41" s="4">
        <f t="shared" si="0"/>
        <v>1463.4883720930231</v>
      </c>
      <c r="L41" s="4"/>
      <c r="M41" s="4"/>
      <c r="N41" s="4"/>
      <c r="O41" s="4"/>
    </row>
    <row r="42" spans="1:15" ht="12.75">
      <c r="A42" t="s">
        <v>43</v>
      </c>
      <c r="C42" s="4">
        <v>753</v>
      </c>
      <c r="D42" s="4"/>
      <c r="E42" s="4">
        <v>954421</v>
      </c>
      <c r="F42" s="4">
        <f t="shared" si="1"/>
        <v>25066</v>
      </c>
      <c r="G42" s="4">
        <v>979487</v>
      </c>
      <c r="I42" s="4">
        <f t="shared" si="0"/>
        <v>1300.7795484727756</v>
      </c>
      <c r="L42" s="4"/>
      <c r="M42" s="4"/>
      <c r="N42" s="4"/>
      <c r="O42" s="4"/>
    </row>
    <row r="43" spans="1:15" ht="12.75">
      <c r="A43" t="s">
        <v>44</v>
      </c>
      <c r="C43" s="4">
        <v>235</v>
      </c>
      <c r="D43" s="4"/>
      <c r="E43" s="4">
        <v>194452</v>
      </c>
      <c r="F43" s="4">
        <f t="shared" si="1"/>
        <v>10668</v>
      </c>
      <c r="G43" s="4">
        <v>205120</v>
      </c>
      <c r="I43" s="4">
        <f t="shared" si="0"/>
        <v>872.8510638297872</v>
      </c>
      <c r="L43" s="4"/>
      <c r="M43" s="4"/>
      <c r="N43" s="4"/>
      <c r="O43" s="4"/>
    </row>
    <row r="44" spans="1:15" ht="12.75">
      <c r="A44" t="s">
        <v>45</v>
      </c>
      <c r="C44" s="4">
        <v>10</v>
      </c>
      <c r="D44" s="4"/>
      <c r="E44" s="4">
        <v>8801</v>
      </c>
      <c r="F44" s="4">
        <f t="shared" si="1"/>
        <v>1922</v>
      </c>
      <c r="G44" s="4">
        <v>10723</v>
      </c>
      <c r="I44" s="4">
        <f t="shared" si="0"/>
        <v>1072.3</v>
      </c>
      <c r="L44" s="4"/>
      <c r="M44" s="4"/>
      <c r="N44" s="4"/>
      <c r="O44" s="4"/>
    </row>
    <row r="45" spans="1:15" ht="12.75">
      <c r="A45" t="s">
        <v>46</v>
      </c>
      <c r="C45" s="4">
        <v>221</v>
      </c>
      <c r="D45" s="4"/>
      <c r="E45" s="4">
        <v>116659</v>
      </c>
      <c r="F45" s="4">
        <f t="shared" si="1"/>
        <v>15902</v>
      </c>
      <c r="G45" s="4">
        <v>132561</v>
      </c>
      <c r="I45" s="4">
        <f t="shared" si="0"/>
        <v>599.8235294117648</v>
      </c>
      <c r="L45" s="4"/>
      <c r="M45" s="4"/>
      <c r="N45" s="4"/>
      <c r="O45" s="4"/>
    </row>
    <row r="46" spans="1:15" ht="12.75">
      <c r="A46" t="s">
        <v>47</v>
      </c>
      <c r="C46" s="4">
        <v>162</v>
      </c>
      <c r="D46" s="4"/>
      <c r="E46" s="4">
        <v>139725</v>
      </c>
      <c r="F46" s="4">
        <f t="shared" si="1"/>
        <v>2996</v>
      </c>
      <c r="G46" s="4">
        <v>142721</v>
      </c>
      <c r="I46" s="4">
        <f t="shared" si="0"/>
        <v>880.9938271604939</v>
      </c>
      <c r="L46" s="4"/>
      <c r="M46" s="4"/>
      <c r="N46" s="4"/>
      <c r="O46" s="4"/>
    </row>
    <row r="47" spans="1:15" ht="12.75">
      <c r="A47" t="s">
        <v>48</v>
      </c>
      <c r="C47" s="4">
        <v>87</v>
      </c>
      <c r="D47" s="4"/>
      <c r="E47" s="4">
        <v>44199</v>
      </c>
      <c r="F47" s="4">
        <f t="shared" si="1"/>
        <v>1667</v>
      </c>
      <c r="G47" s="4">
        <v>45866</v>
      </c>
      <c r="I47" s="4">
        <f t="shared" si="0"/>
        <v>527.1954022988506</v>
      </c>
      <c r="L47" s="4"/>
      <c r="M47" s="4"/>
      <c r="N47" s="4"/>
      <c r="O47" s="4"/>
    </row>
    <row r="48" spans="1:15" ht="12.75">
      <c r="A48" t="s">
        <v>49</v>
      </c>
      <c r="C48" s="4">
        <v>269</v>
      </c>
      <c r="D48" s="4"/>
      <c r="E48" s="4">
        <v>194462</v>
      </c>
      <c r="F48" s="4">
        <f t="shared" si="1"/>
        <v>21203</v>
      </c>
      <c r="G48" s="4">
        <v>215665</v>
      </c>
      <c r="I48" s="4">
        <f t="shared" si="0"/>
        <v>801.7286245353159</v>
      </c>
      <c r="L48" s="4"/>
      <c r="M48" s="4"/>
      <c r="N48" s="4"/>
      <c r="O48" s="4"/>
    </row>
    <row r="49" spans="1:15" ht="12.75">
      <c r="A49" t="s">
        <v>50</v>
      </c>
      <c r="C49" s="4">
        <v>34</v>
      </c>
      <c r="D49" s="4"/>
      <c r="E49" s="4">
        <v>22574</v>
      </c>
      <c r="F49" s="4">
        <f t="shared" si="1"/>
        <v>2049</v>
      </c>
      <c r="G49" s="4">
        <v>24623</v>
      </c>
      <c r="I49" s="4">
        <f t="shared" si="0"/>
        <v>724.2058823529412</v>
      </c>
      <c r="L49" s="4"/>
      <c r="M49" s="4"/>
      <c r="N49" s="4"/>
      <c r="O49" s="4"/>
    </row>
    <row r="50" spans="1:15" ht="12.75">
      <c r="A50" t="s">
        <v>51</v>
      </c>
      <c r="C50" s="4">
        <v>42</v>
      </c>
      <c r="D50" s="4"/>
      <c r="E50" s="4">
        <v>43351</v>
      </c>
      <c r="F50" s="4">
        <f t="shared" si="1"/>
        <v>2486</v>
      </c>
      <c r="G50" s="4">
        <v>45837</v>
      </c>
      <c r="I50" s="4">
        <f t="shared" si="0"/>
        <v>1091.357142857143</v>
      </c>
      <c r="L50" s="4"/>
      <c r="M50" s="4"/>
      <c r="N50" s="4"/>
      <c r="O50" s="4"/>
    </row>
    <row r="51" spans="1:15" ht="12.75">
      <c r="A51" t="s">
        <v>52</v>
      </c>
      <c r="C51" s="4">
        <v>108</v>
      </c>
      <c r="D51" s="4"/>
      <c r="E51" s="4">
        <v>74696</v>
      </c>
      <c r="F51" s="4">
        <f t="shared" si="1"/>
        <v>3445</v>
      </c>
      <c r="G51" s="4">
        <v>78141</v>
      </c>
      <c r="I51" s="4">
        <f t="shared" si="0"/>
        <v>723.5277777777778</v>
      </c>
      <c r="L51" s="4"/>
      <c r="M51" s="4"/>
      <c r="N51" s="4"/>
      <c r="O51" s="4"/>
    </row>
    <row r="52" spans="1:15" ht="12.75">
      <c r="A52" t="s">
        <v>53</v>
      </c>
      <c r="C52" s="4">
        <v>29</v>
      </c>
      <c r="D52" s="4"/>
      <c r="E52" s="4">
        <v>16959</v>
      </c>
      <c r="F52" s="4">
        <f t="shared" si="1"/>
        <v>795</v>
      </c>
      <c r="G52" s="4">
        <v>17754</v>
      </c>
      <c r="I52" s="4">
        <f t="shared" si="0"/>
        <v>612.2068965517242</v>
      </c>
      <c r="L52" s="4"/>
      <c r="M52" s="4"/>
      <c r="N52" s="4"/>
      <c r="O52" s="4"/>
    </row>
    <row r="53" spans="1:15" ht="12.75">
      <c r="A53" t="s">
        <v>54</v>
      </c>
      <c r="C53" s="4">
        <v>86</v>
      </c>
      <c r="D53" s="4"/>
      <c r="E53" s="4">
        <v>93518</v>
      </c>
      <c r="F53" s="4">
        <f t="shared" si="1"/>
        <v>3458</v>
      </c>
      <c r="G53" s="4">
        <v>96976</v>
      </c>
      <c r="I53" s="4">
        <f t="shared" si="0"/>
        <v>1127.6279069767443</v>
      </c>
      <c r="L53" s="4"/>
      <c r="M53" s="4"/>
      <c r="N53" s="4"/>
      <c r="O53" s="4"/>
    </row>
    <row r="54" spans="1:15" ht="12.75">
      <c r="A54" t="s">
        <v>55</v>
      </c>
      <c r="C54" s="4">
        <v>471</v>
      </c>
      <c r="D54" s="4"/>
      <c r="E54" s="4">
        <v>498661</v>
      </c>
      <c r="F54" s="4">
        <f t="shared" si="1"/>
        <v>14490</v>
      </c>
      <c r="G54" s="4">
        <v>513151</v>
      </c>
      <c r="I54" s="4">
        <f t="shared" si="0"/>
        <v>1089.4925690021232</v>
      </c>
      <c r="L54" s="4"/>
      <c r="M54" s="4"/>
      <c r="N54" s="4"/>
      <c r="O54" s="4"/>
    </row>
    <row r="55" spans="1:15" ht="12.75">
      <c r="A55" t="s">
        <v>56</v>
      </c>
      <c r="C55" s="4">
        <v>115</v>
      </c>
      <c r="D55" s="4"/>
      <c r="E55" s="4">
        <v>158132</v>
      </c>
      <c r="F55" s="4">
        <f t="shared" si="1"/>
        <v>42882</v>
      </c>
      <c r="G55" s="4">
        <v>201014</v>
      </c>
      <c r="I55" s="4">
        <f t="shared" si="0"/>
        <v>1747.9478260869564</v>
      </c>
      <c r="L55" s="4"/>
      <c r="M55" s="4"/>
      <c r="N55" s="4"/>
      <c r="O55" s="4"/>
    </row>
    <row r="56" spans="1:15" ht="12.75">
      <c r="A56" t="s">
        <v>57</v>
      </c>
      <c r="C56" s="4">
        <v>3</v>
      </c>
      <c r="D56" s="4"/>
      <c r="E56" s="4">
        <v>1506</v>
      </c>
      <c r="F56" s="4">
        <f t="shared" si="1"/>
        <v>0</v>
      </c>
      <c r="G56" s="4">
        <v>1506</v>
      </c>
      <c r="I56" s="4">
        <f t="shared" si="0"/>
        <v>502</v>
      </c>
      <c r="L56" s="4"/>
      <c r="M56" s="4"/>
      <c r="N56" s="4"/>
      <c r="O56" s="4"/>
    </row>
    <row r="57" spans="1:15" ht="12.75">
      <c r="A57" t="s">
        <v>58</v>
      </c>
      <c r="C57" s="4">
        <v>88</v>
      </c>
      <c r="D57" s="4"/>
      <c r="E57" s="4">
        <v>52595</v>
      </c>
      <c r="F57" s="4">
        <f t="shared" si="1"/>
        <v>13254</v>
      </c>
      <c r="G57" s="4">
        <v>65849</v>
      </c>
      <c r="I57" s="4">
        <f t="shared" si="0"/>
        <v>748.2840909090909</v>
      </c>
      <c r="L57" s="4"/>
      <c r="M57" s="4"/>
      <c r="N57" s="4"/>
      <c r="O57" s="4"/>
    </row>
    <row r="58" spans="1:15" ht="12.75">
      <c r="A58" t="s">
        <v>59</v>
      </c>
      <c r="C58" s="4">
        <v>86</v>
      </c>
      <c r="D58" s="4"/>
      <c r="E58" s="4">
        <v>99455</v>
      </c>
      <c r="F58" s="4">
        <f t="shared" si="1"/>
        <v>1493</v>
      </c>
      <c r="G58" s="4">
        <v>100948</v>
      </c>
      <c r="I58" s="4">
        <f t="shared" si="0"/>
        <v>1173.8139534883721</v>
      </c>
      <c r="L58" s="4"/>
      <c r="M58" s="4"/>
      <c r="N58" s="4"/>
      <c r="O58" s="4"/>
    </row>
    <row r="59" spans="1:15" ht="12.75">
      <c r="A59" t="s">
        <v>60</v>
      </c>
      <c r="C59" s="4">
        <v>66</v>
      </c>
      <c r="D59" s="4"/>
      <c r="E59" s="4">
        <v>30829</v>
      </c>
      <c r="F59" s="4">
        <f t="shared" si="1"/>
        <v>5255</v>
      </c>
      <c r="G59" s="4">
        <v>36084</v>
      </c>
      <c r="I59" s="4">
        <f t="shared" si="0"/>
        <v>546.7272727272727</v>
      </c>
      <c r="L59" s="4"/>
      <c r="M59" s="4"/>
      <c r="N59" s="4"/>
      <c r="O59" s="4"/>
    </row>
    <row r="60" spans="1:15" ht="12.75">
      <c r="A60" t="s">
        <v>61</v>
      </c>
      <c r="C60" s="4">
        <v>93</v>
      </c>
      <c r="D60" s="4"/>
      <c r="E60" s="4">
        <v>77314</v>
      </c>
      <c r="F60" s="4">
        <f t="shared" si="1"/>
        <v>4685</v>
      </c>
      <c r="G60" s="4">
        <v>81999</v>
      </c>
      <c r="I60" s="4">
        <f t="shared" si="0"/>
        <v>881.7096774193549</v>
      </c>
      <c r="L60" s="4"/>
      <c r="M60" s="4"/>
      <c r="N60" s="4"/>
      <c r="O60" s="4"/>
    </row>
    <row r="61" spans="1:15" ht="12.75">
      <c r="A61" t="s">
        <v>62</v>
      </c>
      <c r="C61" s="4">
        <v>5</v>
      </c>
      <c r="D61" s="4"/>
      <c r="E61" s="4">
        <v>3998</v>
      </c>
      <c r="F61" s="4">
        <f t="shared" si="1"/>
        <v>1332</v>
      </c>
      <c r="G61" s="4">
        <v>5330</v>
      </c>
      <c r="I61" s="4">
        <f t="shared" si="0"/>
        <v>1066</v>
      </c>
      <c r="L61" s="4"/>
      <c r="M61" s="4"/>
      <c r="N61" s="4"/>
      <c r="O61" s="4"/>
    </row>
    <row r="62" spans="1:15" ht="12.75">
      <c r="A62" t="s">
        <v>63</v>
      </c>
      <c r="C62" s="4">
        <v>0</v>
      </c>
      <c r="D62" s="4"/>
      <c r="E62" s="4">
        <v>0</v>
      </c>
      <c r="F62" s="4">
        <f t="shared" si="1"/>
        <v>0</v>
      </c>
      <c r="G62" s="4">
        <v>0</v>
      </c>
      <c r="I62" s="4"/>
      <c r="L62" s="4"/>
      <c r="M62" s="4"/>
      <c r="N62" s="4"/>
      <c r="O62" s="4"/>
    </row>
    <row r="63" spans="1:15" ht="12.75">
      <c r="A63" t="s">
        <v>64</v>
      </c>
      <c r="C63" s="4">
        <v>0</v>
      </c>
      <c r="D63" s="4"/>
      <c r="E63" s="4">
        <v>0</v>
      </c>
      <c r="F63" s="4">
        <f t="shared" si="1"/>
        <v>0</v>
      </c>
      <c r="G63" s="4">
        <v>0</v>
      </c>
      <c r="I63" s="4"/>
      <c r="L63" s="4"/>
      <c r="M63" s="4"/>
      <c r="N63" s="4"/>
      <c r="O63" s="4"/>
    </row>
    <row r="64" spans="1:15" ht="12.75">
      <c r="A64" t="s">
        <v>65</v>
      </c>
      <c r="C64" s="4">
        <v>49</v>
      </c>
      <c r="D64" s="4"/>
      <c r="E64" s="4">
        <v>16047</v>
      </c>
      <c r="F64" s="4">
        <f t="shared" si="1"/>
        <v>0</v>
      </c>
      <c r="G64" s="4">
        <v>16047</v>
      </c>
      <c r="I64" s="4">
        <f t="shared" si="0"/>
        <v>327.48979591836735</v>
      </c>
      <c r="L64" s="4"/>
      <c r="M64" s="4"/>
      <c r="N64" s="4"/>
      <c r="O64" s="4"/>
    </row>
    <row r="66" spans="1:9" ht="12.75">
      <c r="A66" s="6" t="s">
        <v>66</v>
      </c>
      <c r="C66" s="7">
        <f>SUM(C10:C64)</f>
        <v>7789</v>
      </c>
      <c r="D66" s="7"/>
      <c r="E66" s="8">
        <f>SUM(E10:E64)</f>
        <v>7564207</v>
      </c>
      <c r="F66" s="8">
        <f>SUM(F10:F65)</f>
        <v>538496</v>
      </c>
      <c r="G66" s="8">
        <f>SUM(G10:G64)</f>
        <v>8102703</v>
      </c>
      <c r="H66" s="9"/>
      <c r="I66" s="8">
        <f t="shared" si="0"/>
        <v>1040.2751315958403</v>
      </c>
    </row>
    <row r="69" ht="12.75">
      <c r="F69" s="5"/>
    </row>
  </sheetData>
  <mergeCells count="4">
    <mergeCell ref="A1:I1"/>
    <mergeCell ref="A2:I2"/>
    <mergeCell ref="A3:I3"/>
    <mergeCell ref="E6:G6"/>
  </mergeCells>
  <printOptions horizontalCentered="1"/>
  <pageMargins left="0.7" right="0.7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FWS Math Tutor Data (MS Excel)</dc:title>
  <dc:subject/>
  <dc:creator>Office of Postsecondary Education</dc:creator>
  <cp:keywords/>
  <dc:description/>
  <cp:lastModifiedBy>Philip.Schulz</cp:lastModifiedBy>
  <dcterms:created xsi:type="dcterms:W3CDTF">2007-06-28T12:29:25Z</dcterms:created>
  <dcterms:modified xsi:type="dcterms:W3CDTF">2007-08-13T14:22:42Z</dcterms:modified>
  <cp:category/>
  <cp:version/>
  <cp:contentType/>
  <cp:contentStatus/>
</cp:coreProperties>
</file>