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7-08 finals state" sheetId="1" r:id="rId1"/>
    <sheet name="compare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<sst xmlns="http://schemas.openxmlformats.org/spreadsheetml/2006/main" count="90" uniqueCount="76">
  <si>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FSEOG</t>
  </si>
  <si>
    <t>FWS</t>
  </si>
  <si>
    <t>Comparison of Campus-Based Allocations</t>
  </si>
  <si>
    <t>Difference</t>
  </si>
  <si>
    <t>% Change</t>
  </si>
  <si>
    <t>Public 2 Year</t>
  </si>
  <si>
    <t>Public 4 Year</t>
  </si>
  <si>
    <t>Private 2 Year</t>
  </si>
  <si>
    <t>Private 4 Year</t>
  </si>
  <si>
    <t>Proprietary</t>
  </si>
  <si>
    <t>Total</t>
  </si>
  <si>
    <t>Federal Perkins Loan-FCC</t>
  </si>
  <si>
    <t>2006-07</t>
  </si>
  <si>
    <t>2007-08</t>
  </si>
  <si>
    <t>Award Years 2007-08 and 2006-07</t>
  </si>
  <si>
    <t>Campus-Based Allocations</t>
  </si>
  <si>
    <t>Award Year 2007-08</t>
  </si>
  <si>
    <t>Federal Perkins Loan</t>
  </si>
  <si>
    <t>FCC</t>
  </si>
  <si>
    <t>LOE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</si>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</sst>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5.00390625" style="0" customWidth="1"/>
    <col min="2" max="2" width="4.7109375" style="0" customWidth="1"/>
    <col min="3" max="4" width="15.7109375" style="0" customWidth="1"/>
    <col min="5" max="5" width="3.140625" style="0" customWidth="1"/>
    <col min="6" max="6" width="13.00390625" style="0" customWidth="1"/>
    <col min="7" max="7" width="17.7109375" style="0" customWidth="1"/>
    <col min="8" max="8" width="6.7109375" style="0" customWidth="1"/>
  </cols>
  <sheetData>
    <row r="1" spans="1:7" ht="15.75">
      <c r="A1" s="12" t="s">
        <v>15</v>
      </c>
      <c r="B1" s="12"/>
      <c r="C1" s="12"/>
      <c r="D1" s="12"/>
      <c r="E1" s="12"/>
      <c r="F1" s="12"/>
      <c r="G1" s="12"/>
    </row>
    <row r="2" spans="1:7" ht="15.75">
      <c r="A2" s="12" t="s">
        <v>16</v>
      </c>
      <c r="B2" s="12"/>
      <c r="C2" s="12"/>
      <c r="D2" s="12"/>
      <c r="E2" s="12"/>
      <c r="F2" s="12"/>
      <c r="G2" s="12"/>
    </row>
    <row r="5" spans="3:7" ht="12.75">
      <c r="C5" s="4"/>
      <c r="D5" s="4"/>
      <c r="E5" s="4"/>
      <c r="F5" s="13" t="s">
        <v>17</v>
      </c>
      <c r="G5" s="13"/>
    </row>
    <row r="6" spans="3:7" ht="12.75">
      <c r="C6" s="2" t="s">
        <v>0</v>
      </c>
      <c r="D6" s="2" t="s">
        <v>1</v>
      </c>
      <c r="E6" s="2"/>
      <c r="F6" s="2" t="s">
        <v>18</v>
      </c>
      <c r="G6" s="2" t="s">
        <v>19</v>
      </c>
    </row>
    <row r="7" ht="12.75">
      <c r="J7" s="10"/>
    </row>
    <row r="8" spans="1:16" ht="12.75">
      <c r="A8" t="s">
        <v>20</v>
      </c>
      <c r="C8" s="3">
        <v>12546909</v>
      </c>
      <c r="D8" s="3">
        <v>15652310</v>
      </c>
      <c r="E8" s="3"/>
      <c r="F8" s="3">
        <v>0</v>
      </c>
      <c r="G8" s="3">
        <v>19088700</v>
      </c>
      <c r="J8" s="10"/>
      <c r="L8" s="1"/>
      <c r="M8" s="1"/>
      <c r="O8" s="1"/>
      <c r="P8" s="1"/>
    </row>
    <row r="9" spans="1:16" ht="12.75">
      <c r="A9" t="s">
        <v>21</v>
      </c>
      <c r="C9" s="1">
        <v>764537</v>
      </c>
      <c r="D9" s="1">
        <v>914739</v>
      </c>
      <c r="E9" s="1"/>
      <c r="F9" s="1">
        <v>0</v>
      </c>
      <c r="G9" s="1">
        <v>75000</v>
      </c>
      <c r="J9" s="10"/>
      <c r="L9" s="1"/>
      <c r="M9" s="1"/>
      <c r="O9" s="1"/>
      <c r="P9" s="1"/>
    </row>
    <row r="10" spans="1:16" ht="12.75">
      <c r="A10" t="s">
        <v>22</v>
      </c>
      <c r="C10" s="1">
        <v>17762484</v>
      </c>
      <c r="D10" s="1">
        <v>10594924</v>
      </c>
      <c r="E10" s="1"/>
      <c r="F10" s="1">
        <v>0</v>
      </c>
      <c r="G10" s="1">
        <v>14597394</v>
      </c>
      <c r="J10" s="10"/>
      <c r="L10" s="1"/>
      <c r="M10" s="1"/>
      <c r="O10" s="1"/>
      <c r="P10" s="1"/>
    </row>
    <row r="11" spans="1:16" ht="12.75">
      <c r="A11" t="s">
        <v>23</v>
      </c>
      <c r="C11" s="1">
        <v>5022442</v>
      </c>
      <c r="D11" s="1">
        <v>7493662</v>
      </c>
      <c r="E11" s="1"/>
      <c r="F11" s="1">
        <v>0</v>
      </c>
      <c r="G11" s="1">
        <v>12453959</v>
      </c>
      <c r="J11" s="10"/>
      <c r="L11" s="1"/>
      <c r="M11" s="1"/>
      <c r="O11" s="1"/>
      <c r="P11" s="1"/>
    </row>
    <row r="12" spans="1:16" ht="12.75">
      <c r="A12" t="s">
        <v>24</v>
      </c>
      <c r="C12" s="1">
        <v>77792652</v>
      </c>
      <c r="D12" s="1">
        <v>100208478</v>
      </c>
      <c r="E12" s="1"/>
      <c r="F12" s="1">
        <v>0</v>
      </c>
      <c r="G12" s="1">
        <v>200127179</v>
      </c>
      <c r="J12" s="10"/>
      <c r="L12" s="1"/>
      <c r="M12" s="1"/>
      <c r="O12" s="1"/>
      <c r="P12" s="1"/>
    </row>
    <row r="13" spans="1:16" ht="12.75">
      <c r="A13" t="s">
        <v>25</v>
      </c>
      <c r="C13" s="1">
        <v>11778076</v>
      </c>
      <c r="D13" s="1">
        <v>13493043</v>
      </c>
      <c r="E13" s="1"/>
      <c r="F13" s="1">
        <v>0</v>
      </c>
      <c r="G13" s="1">
        <v>40475983</v>
      </c>
      <c r="J13" s="10"/>
      <c r="L13" s="1"/>
      <c r="M13" s="1"/>
      <c r="O13" s="1"/>
      <c r="P13" s="1"/>
    </row>
    <row r="14" spans="1:16" ht="12.75">
      <c r="A14" t="s">
        <v>26</v>
      </c>
      <c r="C14" s="1">
        <v>8853733</v>
      </c>
      <c r="D14" s="1">
        <v>11410778</v>
      </c>
      <c r="E14" s="1"/>
      <c r="F14" s="1">
        <v>0</v>
      </c>
      <c r="G14" s="1">
        <v>29267987</v>
      </c>
      <c r="J14" s="10"/>
      <c r="L14" s="1"/>
      <c r="M14" s="1"/>
      <c r="O14" s="1"/>
      <c r="P14" s="1"/>
    </row>
    <row r="15" spans="1:16" ht="12.75">
      <c r="A15" t="s">
        <v>27</v>
      </c>
      <c r="C15" s="1">
        <v>1447110</v>
      </c>
      <c r="D15" s="1">
        <v>1629052</v>
      </c>
      <c r="E15" s="1"/>
      <c r="F15" s="1">
        <v>0</v>
      </c>
      <c r="G15" s="1">
        <v>4304765</v>
      </c>
      <c r="J15" s="10"/>
      <c r="L15" s="1"/>
      <c r="M15" s="1"/>
      <c r="O15" s="1"/>
      <c r="P15" s="1"/>
    </row>
    <row r="16" spans="1:16" ht="12.75">
      <c r="A16" t="s">
        <v>28</v>
      </c>
      <c r="C16" s="1">
        <v>5833025</v>
      </c>
      <c r="D16" s="1">
        <v>13343755</v>
      </c>
      <c r="E16" s="1"/>
      <c r="F16" s="1">
        <v>0</v>
      </c>
      <c r="G16" s="1">
        <v>20918406</v>
      </c>
      <c r="J16" s="10"/>
      <c r="L16" s="1"/>
      <c r="M16" s="1"/>
      <c r="O16" s="1"/>
      <c r="P16" s="1"/>
    </row>
    <row r="17" spans="1:16" ht="12.75">
      <c r="A17" t="s">
        <v>29</v>
      </c>
      <c r="C17" s="1">
        <v>34158336</v>
      </c>
      <c r="D17" s="1">
        <v>39326757</v>
      </c>
      <c r="E17" s="1"/>
      <c r="F17" s="1">
        <v>0</v>
      </c>
      <c r="G17" s="1">
        <v>48358346</v>
      </c>
      <c r="J17" s="10"/>
      <c r="L17" s="1"/>
      <c r="M17" s="1"/>
      <c r="O17" s="1"/>
      <c r="P17" s="1"/>
    </row>
    <row r="18" spans="1:16" ht="12.75">
      <c r="A18" t="s">
        <v>30</v>
      </c>
      <c r="C18" s="1">
        <v>21141471</v>
      </c>
      <c r="D18" s="1">
        <v>22094775</v>
      </c>
      <c r="E18" s="1"/>
      <c r="F18" s="1">
        <v>0</v>
      </c>
      <c r="G18" s="1">
        <v>25241805</v>
      </c>
      <c r="J18" s="10"/>
      <c r="L18" s="1"/>
      <c r="M18" s="1"/>
      <c r="O18" s="1"/>
      <c r="P18" s="1"/>
    </row>
    <row r="19" spans="1:16" ht="12.75">
      <c r="A19" t="s">
        <v>31</v>
      </c>
      <c r="C19" s="1">
        <v>1554584</v>
      </c>
      <c r="D19" s="1">
        <v>2188226</v>
      </c>
      <c r="E19" s="1"/>
      <c r="F19" s="1">
        <v>0</v>
      </c>
      <c r="G19" s="1">
        <v>5633132</v>
      </c>
      <c r="J19" s="10"/>
      <c r="L19" s="1"/>
      <c r="M19" s="1"/>
      <c r="O19" s="1"/>
      <c r="P19" s="1"/>
    </row>
    <row r="20" spans="1:16" ht="12.75">
      <c r="A20" t="s">
        <v>32</v>
      </c>
      <c r="C20" s="1">
        <v>1982916</v>
      </c>
      <c r="D20" s="1">
        <v>2510150</v>
      </c>
      <c r="E20" s="1"/>
      <c r="F20" s="1">
        <v>0</v>
      </c>
      <c r="G20" s="1">
        <v>10504729</v>
      </c>
      <c r="J20" s="10"/>
      <c r="L20" s="1"/>
      <c r="M20" s="1"/>
      <c r="O20" s="1"/>
      <c r="P20" s="1"/>
    </row>
    <row r="21" spans="1:16" ht="12.75">
      <c r="A21" t="s">
        <v>33</v>
      </c>
      <c r="C21" s="1">
        <v>38017262</v>
      </c>
      <c r="D21" s="1">
        <v>49029746</v>
      </c>
      <c r="E21" s="1"/>
      <c r="F21" s="1">
        <v>0</v>
      </c>
      <c r="G21" s="1">
        <v>129464786</v>
      </c>
      <c r="J21" s="10"/>
      <c r="L21" s="1"/>
      <c r="M21" s="1"/>
      <c r="O21" s="1"/>
      <c r="P21" s="1"/>
    </row>
    <row r="22" spans="1:16" ht="12.75">
      <c r="A22" t="s">
        <v>34</v>
      </c>
      <c r="C22" s="1">
        <v>16053188</v>
      </c>
      <c r="D22" s="1">
        <v>20351494</v>
      </c>
      <c r="E22" s="1"/>
      <c r="F22" s="1">
        <v>0</v>
      </c>
      <c r="G22" s="1">
        <v>64680763</v>
      </c>
      <c r="J22" s="10"/>
      <c r="L22" s="1"/>
      <c r="M22" s="1"/>
      <c r="O22" s="1"/>
      <c r="P22" s="1"/>
    </row>
    <row r="23" spans="1:16" ht="12.75">
      <c r="A23" t="s">
        <v>35</v>
      </c>
      <c r="C23" s="1">
        <v>11797030</v>
      </c>
      <c r="D23" s="1">
        <v>13400237</v>
      </c>
      <c r="E23" s="1"/>
      <c r="F23" s="1">
        <v>0</v>
      </c>
      <c r="G23" s="1">
        <v>44168107</v>
      </c>
      <c r="J23" s="10"/>
      <c r="L23" s="1"/>
      <c r="M23" s="1"/>
      <c r="O23" s="1"/>
      <c r="P23" s="1"/>
    </row>
    <row r="24" spans="1:16" ht="12.75">
      <c r="A24" t="s">
        <v>36</v>
      </c>
      <c r="C24" s="1">
        <v>5895032</v>
      </c>
      <c r="D24" s="1">
        <v>8405274</v>
      </c>
      <c r="E24" s="1"/>
      <c r="F24" s="1">
        <v>0</v>
      </c>
      <c r="G24" s="1">
        <v>28640552</v>
      </c>
      <c r="J24" s="10"/>
      <c r="L24" s="1"/>
      <c r="M24" s="1"/>
      <c r="O24" s="1"/>
      <c r="P24" s="1"/>
    </row>
    <row r="25" spans="1:16" ht="12.75">
      <c r="A25" t="s">
        <v>37</v>
      </c>
      <c r="C25" s="1">
        <v>8359344</v>
      </c>
      <c r="D25" s="1">
        <v>12834587</v>
      </c>
      <c r="E25" s="1"/>
      <c r="F25" s="1">
        <v>0</v>
      </c>
      <c r="G25" s="1">
        <v>24767672</v>
      </c>
      <c r="J25" s="10"/>
      <c r="L25" s="1"/>
      <c r="M25" s="1"/>
      <c r="O25" s="1"/>
      <c r="P25" s="1"/>
    </row>
    <row r="26" spans="1:16" ht="12.75">
      <c r="A26" t="s">
        <v>38</v>
      </c>
      <c r="C26" s="1">
        <v>9534092</v>
      </c>
      <c r="D26" s="1">
        <v>14401547</v>
      </c>
      <c r="E26" s="1"/>
      <c r="F26" s="1">
        <v>0</v>
      </c>
      <c r="G26" s="1">
        <v>27365218</v>
      </c>
      <c r="J26" s="10"/>
      <c r="L26" s="1"/>
      <c r="M26" s="1"/>
      <c r="O26" s="1"/>
      <c r="P26" s="1"/>
    </row>
    <row r="27" spans="1:16" ht="12.75">
      <c r="A27" t="s">
        <v>39</v>
      </c>
      <c r="C27" s="1">
        <v>6869693</v>
      </c>
      <c r="D27" s="1">
        <v>7945206</v>
      </c>
      <c r="E27" s="1"/>
      <c r="F27" s="1">
        <v>0</v>
      </c>
      <c r="G27" s="1">
        <v>21889884</v>
      </c>
      <c r="J27" s="10"/>
      <c r="L27" s="1"/>
      <c r="M27" s="1"/>
      <c r="O27" s="1"/>
      <c r="P27" s="1"/>
    </row>
    <row r="28" spans="1:16" ht="12.75">
      <c r="A28" t="s">
        <v>40</v>
      </c>
      <c r="C28" s="1">
        <v>10716778</v>
      </c>
      <c r="D28" s="1">
        <v>15316656</v>
      </c>
      <c r="E28" s="1"/>
      <c r="F28" s="1">
        <v>0</v>
      </c>
      <c r="G28" s="1">
        <v>32954698</v>
      </c>
      <c r="J28" s="10"/>
      <c r="L28" s="1"/>
      <c r="M28" s="1"/>
      <c r="O28" s="1"/>
      <c r="P28" s="1"/>
    </row>
    <row r="29" spans="1:16" ht="12.75">
      <c r="A29" t="s">
        <v>41</v>
      </c>
      <c r="C29" s="1">
        <v>29483968</v>
      </c>
      <c r="D29" s="1">
        <v>45308430</v>
      </c>
      <c r="E29" s="1"/>
      <c r="F29" s="1">
        <v>0</v>
      </c>
      <c r="G29" s="1">
        <v>124892877</v>
      </c>
      <c r="J29" s="10"/>
      <c r="L29" s="1"/>
      <c r="M29" s="1"/>
      <c r="O29" s="1"/>
      <c r="P29" s="1"/>
    </row>
    <row r="30" spans="1:16" ht="12.75">
      <c r="A30" t="s">
        <v>42</v>
      </c>
      <c r="C30" s="1">
        <v>25240457</v>
      </c>
      <c r="D30" s="1">
        <v>29744120</v>
      </c>
      <c r="E30" s="1"/>
      <c r="F30" s="1">
        <v>0</v>
      </c>
      <c r="G30" s="1">
        <v>86264215</v>
      </c>
      <c r="J30" s="10"/>
      <c r="L30" s="1"/>
      <c r="M30" s="1"/>
      <c r="O30" s="1"/>
      <c r="P30" s="1"/>
    </row>
    <row r="31" spans="1:16" ht="12.75">
      <c r="A31" t="s">
        <v>43</v>
      </c>
      <c r="C31" s="1">
        <v>15821705</v>
      </c>
      <c r="D31" s="1">
        <v>19095838</v>
      </c>
      <c r="E31" s="1"/>
      <c r="F31" s="1">
        <v>0</v>
      </c>
      <c r="G31" s="1">
        <v>49744205</v>
      </c>
      <c r="J31" s="10"/>
      <c r="L31" s="1"/>
      <c r="M31" s="1"/>
      <c r="O31" s="1"/>
      <c r="P31" s="1"/>
    </row>
    <row r="32" spans="1:16" ht="12.75">
      <c r="A32" t="s">
        <v>44</v>
      </c>
      <c r="C32" s="1">
        <v>8128629</v>
      </c>
      <c r="D32" s="1">
        <v>11463549</v>
      </c>
      <c r="E32" s="1"/>
      <c r="F32" s="1">
        <v>0</v>
      </c>
      <c r="G32" s="1">
        <v>15766112</v>
      </c>
      <c r="J32" s="10"/>
      <c r="L32" s="1"/>
      <c r="M32" s="1"/>
      <c r="O32" s="1"/>
      <c r="P32" s="1"/>
    </row>
    <row r="33" spans="1:16" ht="12.75">
      <c r="A33" t="s">
        <v>45</v>
      </c>
      <c r="C33" s="1">
        <v>13785405</v>
      </c>
      <c r="D33" s="1">
        <v>19557257</v>
      </c>
      <c r="E33" s="1"/>
      <c r="F33" s="1">
        <v>0</v>
      </c>
      <c r="G33" s="1">
        <v>62043127</v>
      </c>
      <c r="J33" s="10"/>
      <c r="L33" s="1"/>
      <c r="M33" s="1"/>
      <c r="O33" s="1"/>
      <c r="P33" s="1"/>
    </row>
    <row r="34" spans="1:16" ht="12.75">
      <c r="A34" t="s">
        <v>46</v>
      </c>
      <c r="C34" s="1">
        <v>2052954</v>
      </c>
      <c r="D34" s="1">
        <v>3172486</v>
      </c>
      <c r="E34" s="1"/>
      <c r="F34" s="1">
        <v>0</v>
      </c>
      <c r="G34" s="1">
        <v>9613246</v>
      </c>
      <c r="J34" s="10"/>
      <c r="L34" s="1"/>
      <c r="M34" s="1"/>
      <c r="O34" s="1"/>
      <c r="P34" s="1"/>
    </row>
    <row r="35" spans="1:16" ht="12.75">
      <c r="A35" t="s">
        <v>47</v>
      </c>
      <c r="C35" s="1">
        <v>4371106</v>
      </c>
      <c r="D35" s="1">
        <v>6007629</v>
      </c>
      <c r="E35" s="1"/>
      <c r="F35" s="1">
        <v>0</v>
      </c>
      <c r="G35" s="1">
        <v>21519415</v>
      </c>
      <c r="J35" s="10"/>
      <c r="L35" s="1"/>
      <c r="M35" s="1"/>
      <c r="O35" s="1"/>
      <c r="P35" s="1"/>
    </row>
    <row r="36" spans="1:16" ht="12.75">
      <c r="A36" t="s">
        <v>48</v>
      </c>
      <c r="C36" s="1">
        <v>1842513</v>
      </c>
      <c r="D36" s="1">
        <v>2115854</v>
      </c>
      <c r="E36" s="1"/>
      <c r="F36" s="1">
        <v>0</v>
      </c>
      <c r="G36" s="1">
        <v>2674522</v>
      </c>
      <c r="J36" s="10"/>
      <c r="L36" s="1"/>
      <c r="M36" s="1"/>
      <c r="O36" s="1"/>
      <c r="P36" s="1"/>
    </row>
    <row r="37" spans="1:16" ht="12.75">
      <c r="A37" t="s">
        <v>49</v>
      </c>
      <c r="C37" s="1">
        <v>4988766</v>
      </c>
      <c r="D37" s="1">
        <v>6601275</v>
      </c>
      <c r="E37" s="1"/>
      <c r="F37" s="1">
        <v>0</v>
      </c>
      <c r="G37" s="1">
        <v>18701821</v>
      </c>
      <c r="J37" s="10"/>
      <c r="L37" s="1"/>
      <c r="M37" s="1"/>
      <c r="O37" s="1"/>
      <c r="P37" s="1"/>
    </row>
    <row r="38" spans="1:16" ht="12.75">
      <c r="A38" t="s">
        <v>50</v>
      </c>
      <c r="C38" s="1">
        <v>15979907</v>
      </c>
      <c r="D38" s="1">
        <v>18986098</v>
      </c>
      <c r="E38" s="1"/>
      <c r="F38" s="1">
        <v>0</v>
      </c>
      <c r="G38" s="1">
        <v>35065667</v>
      </c>
      <c r="J38" s="10"/>
      <c r="L38" s="1"/>
      <c r="M38" s="1"/>
      <c r="O38" s="1"/>
      <c r="P38" s="1"/>
    </row>
    <row r="39" spans="1:16" ht="12.75">
      <c r="A39" t="s">
        <v>51</v>
      </c>
      <c r="C39" s="1">
        <v>3682193</v>
      </c>
      <c r="D39" s="1">
        <v>6754085</v>
      </c>
      <c r="E39" s="1"/>
      <c r="F39" s="1">
        <v>0</v>
      </c>
      <c r="G39" s="1">
        <v>11775401</v>
      </c>
      <c r="J39" s="10"/>
      <c r="L39" s="1"/>
      <c r="M39" s="1"/>
      <c r="O39" s="1"/>
      <c r="P39" s="1"/>
    </row>
    <row r="40" spans="1:16" ht="12.75">
      <c r="A40" t="s">
        <v>52</v>
      </c>
      <c r="C40" s="1">
        <v>66788626</v>
      </c>
      <c r="D40" s="1">
        <v>95657681</v>
      </c>
      <c r="E40" s="1"/>
      <c r="F40" s="1">
        <v>0</v>
      </c>
      <c r="G40" s="1">
        <v>207935402</v>
      </c>
      <c r="J40" s="10"/>
      <c r="L40" s="1"/>
      <c r="M40" s="1"/>
      <c r="O40" s="1"/>
      <c r="P40" s="1"/>
    </row>
    <row r="41" spans="1:16" ht="12.75">
      <c r="A41" t="s">
        <v>53</v>
      </c>
      <c r="C41" s="1">
        <v>16764433</v>
      </c>
      <c r="D41" s="1">
        <v>23987447</v>
      </c>
      <c r="E41" s="1"/>
      <c r="F41" s="1">
        <v>0</v>
      </c>
      <c r="G41" s="1">
        <v>55050334</v>
      </c>
      <c r="J41" s="10"/>
      <c r="L41" s="1"/>
      <c r="M41" s="1"/>
      <c r="O41" s="1"/>
      <c r="P41" s="1"/>
    </row>
    <row r="42" spans="1:16" ht="12.75">
      <c r="A42" t="s">
        <v>54</v>
      </c>
      <c r="C42" s="1">
        <v>2822209</v>
      </c>
      <c r="D42" s="1">
        <v>3281922</v>
      </c>
      <c r="E42" s="1"/>
      <c r="F42" s="1">
        <v>0</v>
      </c>
      <c r="G42" s="1">
        <v>12773558</v>
      </c>
      <c r="J42" s="10"/>
      <c r="L42" s="1"/>
      <c r="M42" s="1"/>
      <c r="O42" s="1"/>
      <c r="P42" s="1"/>
    </row>
    <row r="43" spans="1:16" ht="12.75">
      <c r="A43" t="s">
        <v>55</v>
      </c>
      <c r="C43" s="1">
        <v>31913074</v>
      </c>
      <c r="D43" s="1">
        <v>38622749</v>
      </c>
      <c r="E43" s="1"/>
      <c r="F43" s="1">
        <v>0</v>
      </c>
      <c r="G43" s="1">
        <v>96085122</v>
      </c>
      <c r="J43" s="10"/>
      <c r="L43" s="1"/>
      <c r="M43" s="1"/>
      <c r="O43" s="1"/>
      <c r="P43" s="1"/>
    </row>
    <row r="44" spans="1:16" ht="12.75">
      <c r="A44" t="s">
        <v>56</v>
      </c>
      <c r="C44" s="1">
        <v>7445226</v>
      </c>
      <c r="D44" s="1">
        <v>10269261</v>
      </c>
      <c r="E44" s="1"/>
      <c r="F44" s="1">
        <v>0</v>
      </c>
      <c r="G44" s="1">
        <v>24927457</v>
      </c>
      <c r="J44" s="10"/>
      <c r="L44" s="1"/>
      <c r="M44" s="1"/>
      <c r="O44" s="1"/>
      <c r="P44" s="1"/>
    </row>
    <row r="45" spans="1:16" ht="12.75">
      <c r="A45" t="s">
        <v>57</v>
      </c>
      <c r="C45" s="1">
        <v>10490395</v>
      </c>
      <c r="D45" s="1">
        <v>12960097</v>
      </c>
      <c r="E45" s="1"/>
      <c r="F45" s="1">
        <v>0</v>
      </c>
      <c r="G45" s="1">
        <v>44623602</v>
      </c>
      <c r="J45" s="10"/>
      <c r="L45" s="1"/>
      <c r="M45" s="1"/>
      <c r="O45" s="1"/>
      <c r="P45" s="1"/>
    </row>
    <row r="46" spans="1:16" ht="12.75">
      <c r="A46" t="s">
        <v>58</v>
      </c>
      <c r="C46" s="1">
        <v>47058376</v>
      </c>
      <c r="D46" s="1">
        <v>54394891</v>
      </c>
      <c r="E46" s="1"/>
      <c r="F46" s="1">
        <v>0</v>
      </c>
      <c r="G46" s="1">
        <v>148601009</v>
      </c>
      <c r="J46" s="10"/>
      <c r="L46" s="1"/>
      <c r="M46" s="1"/>
      <c r="O46" s="1"/>
      <c r="P46" s="1"/>
    </row>
    <row r="47" spans="1:16" ht="12.75">
      <c r="A47" t="s">
        <v>59</v>
      </c>
      <c r="C47" s="1">
        <v>14689932</v>
      </c>
      <c r="D47" s="1">
        <v>17863725</v>
      </c>
      <c r="E47" s="1"/>
      <c r="F47" s="1">
        <v>0</v>
      </c>
      <c r="G47" s="1">
        <v>8891245</v>
      </c>
      <c r="J47" s="10"/>
      <c r="L47" s="1"/>
      <c r="M47" s="1"/>
      <c r="O47" s="1"/>
      <c r="P47" s="1"/>
    </row>
    <row r="48" spans="1:16" ht="12.75">
      <c r="A48" t="s">
        <v>60</v>
      </c>
      <c r="C48" s="1">
        <v>6956367</v>
      </c>
      <c r="D48" s="1">
        <v>7888917</v>
      </c>
      <c r="E48" s="1"/>
      <c r="F48" s="1">
        <v>0</v>
      </c>
      <c r="G48" s="1">
        <v>27850412</v>
      </c>
      <c r="J48" s="10"/>
      <c r="L48" s="1"/>
      <c r="M48" s="1"/>
      <c r="O48" s="1"/>
      <c r="P48" s="1"/>
    </row>
    <row r="49" spans="1:16" ht="12.75">
      <c r="A49" t="s">
        <v>61</v>
      </c>
      <c r="C49" s="1">
        <v>10025753</v>
      </c>
      <c r="D49" s="1">
        <v>13100503</v>
      </c>
      <c r="E49" s="1"/>
      <c r="F49" s="1">
        <v>0</v>
      </c>
      <c r="G49" s="1">
        <v>19795275</v>
      </c>
      <c r="J49" s="10"/>
      <c r="L49" s="1"/>
      <c r="M49" s="1"/>
      <c r="O49" s="1"/>
      <c r="P49" s="1"/>
    </row>
    <row r="50" spans="1:16" ht="12.75">
      <c r="A50" t="s">
        <v>62</v>
      </c>
      <c r="C50" s="1">
        <v>2945239</v>
      </c>
      <c r="D50" s="1">
        <v>4283198</v>
      </c>
      <c r="E50" s="1"/>
      <c r="F50" s="1">
        <v>0</v>
      </c>
      <c r="G50" s="1">
        <v>13229226</v>
      </c>
      <c r="J50" s="10"/>
      <c r="L50" s="1"/>
      <c r="M50" s="1"/>
      <c r="O50" s="1"/>
      <c r="P50" s="1"/>
    </row>
    <row r="51" spans="1:16" ht="12.75">
      <c r="A51" t="s">
        <v>63</v>
      </c>
      <c r="C51" s="1">
        <v>13628948</v>
      </c>
      <c r="D51" s="1">
        <v>17896705</v>
      </c>
      <c r="E51" s="1"/>
      <c r="F51" s="1">
        <v>0</v>
      </c>
      <c r="G51" s="1">
        <v>36861897</v>
      </c>
      <c r="J51" s="10"/>
      <c r="L51" s="1"/>
      <c r="M51" s="1"/>
      <c r="O51" s="1"/>
      <c r="P51" s="1"/>
    </row>
    <row r="52" spans="1:16" ht="12.75">
      <c r="A52" t="s">
        <v>64</v>
      </c>
      <c r="C52" s="1">
        <v>46287450</v>
      </c>
      <c r="D52" s="1">
        <v>51320945</v>
      </c>
      <c r="E52" s="1"/>
      <c r="F52" s="1">
        <v>0</v>
      </c>
      <c r="G52" s="1">
        <v>67105508</v>
      </c>
      <c r="J52" s="10"/>
      <c r="L52" s="1"/>
      <c r="M52" s="1"/>
      <c r="O52" s="1"/>
      <c r="P52" s="1"/>
    </row>
    <row r="53" spans="1:16" ht="12.75">
      <c r="A53" t="s">
        <v>65</v>
      </c>
      <c r="C53" s="1">
        <v>4147712</v>
      </c>
      <c r="D53" s="1">
        <v>4947134</v>
      </c>
      <c r="E53" s="1"/>
      <c r="F53" s="1">
        <v>0</v>
      </c>
      <c r="G53" s="1">
        <v>21221308</v>
      </c>
      <c r="J53" s="10"/>
      <c r="L53" s="1"/>
      <c r="M53" s="1"/>
      <c r="O53" s="1"/>
      <c r="P53" s="1"/>
    </row>
    <row r="54" spans="1:16" ht="12.75">
      <c r="A54" t="s">
        <v>66</v>
      </c>
      <c r="C54" s="1">
        <v>5294824</v>
      </c>
      <c r="D54" s="1">
        <v>5823156</v>
      </c>
      <c r="E54" s="1"/>
      <c r="F54" s="1">
        <v>0</v>
      </c>
      <c r="G54" s="1">
        <v>14911584</v>
      </c>
      <c r="J54" s="10"/>
      <c r="L54" s="1"/>
      <c r="M54" s="1"/>
      <c r="O54" s="1"/>
      <c r="P54" s="1"/>
    </row>
    <row r="55" spans="1:16" ht="12.75">
      <c r="A55" t="s">
        <v>67</v>
      </c>
      <c r="C55" s="1">
        <v>14150205</v>
      </c>
      <c r="D55" s="1">
        <v>17885748</v>
      </c>
      <c r="E55" s="1"/>
      <c r="F55" s="1">
        <v>0</v>
      </c>
      <c r="G55" s="1">
        <v>39548601</v>
      </c>
      <c r="J55" s="10"/>
      <c r="L55" s="1"/>
      <c r="M55" s="1"/>
      <c r="O55" s="1"/>
      <c r="P55" s="1"/>
    </row>
    <row r="56" spans="1:16" ht="12.75">
      <c r="A56" t="s">
        <v>68</v>
      </c>
      <c r="C56" s="1">
        <v>12639434</v>
      </c>
      <c r="D56" s="1">
        <v>15599447</v>
      </c>
      <c r="E56" s="1"/>
      <c r="F56" s="1">
        <v>0</v>
      </c>
      <c r="G56" s="1">
        <v>52733023</v>
      </c>
      <c r="J56" s="10"/>
      <c r="L56" s="1"/>
      <c r="M56" s="1"/>
      <c r="O56" s="1"/>
      <c r="P56" s="1"/>
    </row>
    <row r="57" spans="1:16" ht="12.75">
      <c r="A57" t="s">
        <v>69</v>
      </c>
      <c r="C57" s="1">
        <v>5078949</v>
      </c>
      <c r="D57" s="1">
        <v>6541312</v>
      </c>
      <c r="E57" s="1"/>
      <c r="F57" s="1">
        <v>0</v>
      </c>
      <c r="G57" s="1">
        <v>14437217</v>
      </c>
      <c r="J57" s="10"/>
      <c r="L57" s="1"/>
      <c r="M57" s="1"/>
      <c r="O57" s="1"/>
      <c r="P57" s="1"/>
    </row>
    <row r="58" spans="1:16" ht="12.75">
      <c r="A58" t="s">
        <v>70</v>
      </c>
      <c r="C58" s="1">
        <v>16351175</v>
      </c>
      <c r="D58" s="1">
        <v>17671824</v>
      </c>
      <c r="E58" s="1"/>
      <c r="F58" s="1">
        <v>0</v>
      </c>
      <c r="G58" s="1">
        <v>73712204</v>
      </c>
      <c r="J58" s="10"/>
      <c r="L58" s="1"/>
      <c r="M58" s="1"/>
      <c r="O58" s="1"/>
      <c r="P58" s="1"/>
    </row>
    <row r="59" spans="1:16" ht="12.75">
      <c r="A59" t="s">
        <v>71</v>
      </c>
      <c r="C59" s="1">
        <v>1363361</v>
      </c>
      <c r="D59" s="1">
        <v>1453372</v>
      </c>
      <c r="E59" s="1"/>
      <c r="F59" s="1">
        <v>0</v>
      </c>
      <c r="G59" s="1">
        <v>7434126</v>
      </c>
      <c r="J59" s="10"/>
      <c r="L59" s="1"/>
      <c r="M59" s="1"/>
      <c r="O59" s="1"/>
      <c r="P59" s="1"/>
    </row>
    <row r="60" spans="1:16" ht="12.75">
      <c r="A60" t="s">
        <v>72</v>
      </c>
      <c r="C60" s="1">
        <v>142105</v>
      </c>
      <c r="D60" s="1">
        <v>535172</v>
      </c>
      <c r="E60" s="1"/>
      <c r="F60" s="1">
        <v>0</v>
      </c>
      <c r="G60" s="1">
        <v>0</v>
      </c>
      <c r="J60" s="10"/>
      <c r="L60" s="1"/>
      <c r="M60" s="1"/>
      <c r="O60" s="1"/>
      <c r="P60" s="1"/>
    </row>
    <row r="61" spans="1:16" ht="12.75">
      <c r="A61" t="s">
        <v>73</v>
      </c>
      <c r="C61" s="1">
        <v>62099</v>
      </c>
      <c r="D61" s="1">
        <v>85594</v>
      </c>
      <c r="E61" s="1"/>
      <c r="F61" s="1">
        <v>0</v>
      </c>
      <c r="G61" s="1">
        <v>50000</v>
      </c>
      <c r="J61" s="10"/>
      <c r="L61" s="1"/>
      <c r="M61" s="1"/>
      <c r="O61" s="1"/>
      <c r="P61" s="1"/>
    </row>
    <row r="62" spans="1:16" ht="12.75">
      <c r="A62" t="s">
        <v>74</v>
      </c>
      <c r="C62" s="1">
        <v>386703</v>
      </c>
      <c r="D62" s="1">
        <v>461931</v>
      </c>
      <c r="E62" s="1"/>
      <c r="F62" s="1">
        <v>0</v>
      </c>
      <c r="G62" s="1">
        <v>0</v>
      </c>
      <c r="J62" s="10"/>
      <c r="L62" s="1"/>
      <c r="M62" s="1"/>
      <c r="O62" s="1"/>
      <c r="P62" s="1"/>
    </row>
    <row r="63" spans="3:16" ht="12.75">
      <c r="C63" s="1"/>
      <c r="D63" s="1"/>
      <c r="E63" s="1"/>
      <c r="F63" s="1"/>
      <c r="G63" s="1"/>
      <c r="J63" s="10"/>
      <c r="L63" s="1"/>
      <c r="M63" s="1"/>
      <c r="O63" s="1"/>
      <c r="P63" s="1"/>
    </row>
    <row r="64" spans="1:16" ht="12.75">
      <c r="A64" s="11" t="s">
        <v>75</v>
      </c>
      <c r="C64" s="5">
        <f>SUM(C8:C63)</f>
        <v>770690892</v>
      </c>
      <c r="D64" s="5">
        <f>SUM(D8:D63)</f>
        <v>973884748</v>
      </c>
      <c r="E64" s="5"/>
      <c r="F64" s="5"/>
      <c r="G64" s="5">
        <f>SUM(G8:G63)</f>
        <v>2230817783</v>
      </c>
      <c r="J64" s="10"/>
      <c r="L64" s="1"/>
      <c r="M64" s="1"/>
      <c r="O64" s="1"/>
      <c r="P64" s="1"/>
    </row>
    <row r="65" spans="3:10" ht="12.75">
      <c r="C65" s="1"/>
      <c r="D65" s="1"/>
      <c r="E65" s="1"/>
      <c r="F65" s="1"/>
      <c r="G65" s="1"/>
      <c r="J65" s="10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</sheetData>
  <mergeCells count="3">
    <mergeCell ref="A1:G1"/>
    <mergeCell ref="A2:G2"/>
    <mergeCell ref="F5:G5"/>
  </mergeCells>
  <printOptions/>
  <pageMargins left="1.26" right="0.75" top="0.68" bottom="0.6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4">
      <selection activeCell="L19" sqref="L19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  <col min="11" max="11" width="13.140625" style="0" customWidth="1"/>
    <col min="12" max="13" width="14.421875" style="0" bestFit="1" customWidth="1"/>
    <col min="14" max="14" width="12.140625" style="0" bestFit="1" customWidth="1"/>
    <col min="15" max="15" width="14.00390625" style="0" customWidth="1"/>
  </cols>
  <sheetData>
    <row r="1" spans="1:9" ht="18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5" spans="3:13" ht="12.75">
      <c r="C5" s="2" t="s">
        <v>13</v>
      </c>
      <c r="E5" s="2" t="s">
        <v>12</v>
      </c>
      <c r="G5" s="2" t="s">
        <v>3</v>
      </c>
      <c r="I5" s="6" t="s">
        <v>4</v>
      </c>
      <c r="M5" s="2"/>
    </row>
    <row r="6" spans="1:9" ht="12.75">
      <c r="A6" s="4" t="s">
        <v>0</v>
      </c>
      <c r="B6" s="4"/>
      <c r="I6" s="7"/>
    </row>
    <row r="7" spans="9:12" ht="12.75">
      <c r="I7" s="7"/>
      <c r="L7" s="8"/>
    </row>
    <row r="8" spans="1:13" ht="12.75">
      <c r="A8" t="s">
        <v>5</v>
      </c>
      <c r="C8" s="3">
        <v>122942329</v>
      </c>
      <c r="D8" s="3"/>
      <c r="E8" s="3">
        <v>125022320</v>
      </c>
      <c r="F8" s="3"/>
      <c r="G8" s="3">
        <f>SUM(C8-E8)</f>
        <v>-2079991</v>
      </c>
      <c r="I8" s="7">
        <f>SUM(G8/E8)*100</f>
        <v>-1.663695730490364</v>
      </c>
      <c r="M8" s="3"/>
    </row>
    <row r="9" spans="1:15" ht="12.75">
      <c r="A9" t="s">
        <v>6</v>
      </c>
      <c r="C9" s="1">
        <v>243090003</v>
      </c>
      <c r="D9" s="1"/>
      <c r="E9" s="1">
        <v>240480468</v>
      </c>
      <c r="F9" s="1"/>
      <c r="G9" s="1">
        <f>SUM(C9-E9)</f>
        <v>2609535</v>
      </c>
      <c r="I9" s="7">
        <f>SUM(G9/E9)*100</f>
        <v>1.085133866256448</v>
      </c>
      <c r="K9" s="1"/>
      <c r="L9" s="1"/>
      <c r="M9" s="1"/>
      <c r="O9" s="1"/>
    </row>
    <row r="10" spans="1:15" ht="12.75">
      <c r="A10" t="s">
        <v>7</v>
      </c>
      <c r="C10" s="1">
        <v>7842789</v>
      </c>
      <c r="D10" s="1"/>
      <c r="E10" s="1">
        <v>7827526</v>
      </c>
      <c r="F10" s="1"/>
      <c r="G10" s="1">
        <f>SUM(C10-E10)</f>
        <v>15263</v>
      </c>
      <c r="I10" s="7">
        <f>SUM(G10/E10)*100</f>
        <v>0.1949913676428542</v>
      </c>
      <c r="K10" s="1"/>
      <c r="L10" s="1"/>
      <c r="M10" s="1"/>
      <c r="O10" s="1"/>
    </row>
    <row r="11" spans="1:15" ht="12.75">
      <c r="A11" t="s">
        <v>8</v>
      </c>
      <c r="C11" s="1">
        <v>275955289</v>
      </c>
      <c r="D11" s="1"/>
      <c r="E11" s="1">
        <v>279337241</v>
      </c>
      <c r="F11" s="1"/>
      <c r="G11" s="1">
        <f>SUM(C11-E11)</f>
        <v>-3381952</v>
      </c>
      <c r="I11" s="7">
        <f>SUM(G11/E11)*100</f>
        <v>-1.2107057361535263</v>
      </c>
      <c r="K11" s="1"/>
      <c r="L11" s="1"/>
      <c r="M11" s="1"/>
      <c r="O11" s="1"/>
    </row>
    <row r="12" spans="1:15" ht="12.75">
      <c r="A12" t="s">
        <v>9</v>
      </c>
      <c r="C12" s="1">
        <v>120860482</v>
      </c>
      <c r="D12" s="1"/>
      <c r="E12" s="1">
        <v>118082525</v>
      </c>
      <c r="F12" s="1"/>
      <c r="G12" s="1">
        <f>SUM(C12-E12)</f>
        <v>2777957</v>
      </c>
      <c r="I12" s="7">
        <f>SUM(G12/E12)*100</f>
        <v>2.3525555538383007</v>
      </c>
      <c r="K12" s="1"/>
      <c r="L12" s="1"/>
      <c r="M12" s="1"/>
      <c r="O12" s="1"/>
    </row>
    <row r="13" spans="3:15" ht="12.75">
      <c r="C13" s="1"/>
      <c r="D13" s="1"/>
      <c r="E13" s="1"/>
      <c r="F13" s="1"/>
      <c r="G13" s="1"/>
      <c r="I13" s="7"/>
      <c r="K13" s="1"/>
      <c r="L13" s="1"/>
      <c r="M13" s="1"/>
      <c r="O13" s="1"/>
    </row>
    <row r="14" spans="1:13" ht="12.75">
      <c r="A14" s="2" t="s">
        <v>10</v>
      </c>
      <c r="B14" s="2"/>
      <c r="C14" s="5">
        <f>SUM(C8:C13)</f>
        <v>770690892</v>
      </c>
      <c r="D14" s="3"/>
      <c r="E14" s="5">
        <v>770750080</v>
      </c>
      <c r="F14" s="3"/>
      <c r="G14" s="5">
        <f>SUM(C14-E14)</f>
        <v>-59188</v>
      </c>
      <c r="I14" s="6">
        <f>SUM(G14/E14)*100</f>
        <v>-0.007679272637895802</v>
      </c>
      <c r="L14" s="3"/>
      <c r="M14" s="5"/>
    </row>
    <row r="15" spans="1:13" ht="12.75">
      <c r="A15" s="2"/>
      <c r="B15" s="2"/>
      <c r="C15" s="9"/>
      <c r="D15" s="1"/>
      <c r="E15" s="9"/>
      <c r="F15" s="1"/>
      <c r="G15" s="1"/>
      <c r="I15" s="7"/>
      <c r="M15" s="9"/>
    </row>
    <row r="16" spans="1:13" ht="12.75">
      <c r="A16" s="2"/>
      <c r="B16" s="2"/>
      <c r="C16" s="9"/>
      <c r="D16" s="1"/>
      <c r="E16" s="9"/>
      <c r="F16" s="1"/>
      <c r="G16" s="1"/>
      <c r="I16" s="7"/>
      <c r="K16" s="2"/>
      <c r="L16" s="2"/>
      <c r="M16" s="2"/>
    </row>
    <row r="17" spans="1:13" ht="12.75">
      <c r="A17" s="2"/>
      <c r="B17" s="2"/>
      <c r="C17" s="9"/>
      <c r="D17" s="1"/>
      <c r="E17" s="9"/>
      <c r="F17" s="1"/>
      <c r="G17" s="1"/>
      <c r="I17" s="7"/>
      <c r="K17" s="2"/>
      <c r="L17" s="2"/>
      <c r="M17" s="2"/>
    </row>
    <row r="18" spans="1:13" ht="12.75">
      <c r="A18" s="4" t="s">
        <v>1</v>
      </c>
      <c r="B18" s="4"/>
      <c r="C18" s="1"/>
      <c r="D18" s="1"/>
      <c r="E18" s="1"/>
      <c r="F18" s="1"/>
      <c r="G18" s="1"/>
      <c r="I18" s="7"/>
      <c r="K18" s="3"/>
      <c r="L18" s="3"/>
      <c r="M18" s="3"/>
    </row>
    <row r="19" spans="3:13" ht="12.75">
      <c r="C19" s="1"/>
      <c r="D19" s="1"/>
      <c r="E19" s="1"/>
      <c r="F19" s="1"/>
      <c r="G19" s="1"/>
      <c r="I19" s="7"/>
      <c r="K19" s="1"/>
      <c r="L19" s="1"/>
      <c r="M19" s="1"/>
    </row>
    <row r="20" spans="1:13" ht="12.75">
      <c r="A20" t="s">
        <v>5</v>
      </c>
      <c r="C20" s="3">
        <v>144981495</v>
      </c>
      <c r="D20" s="3"/>
      <c r="E20" s="3">
        <v>150896221</v>
      </c>
      <c r="F20" s="3"/>
      <c r="G20" s="3">
        <f>SUM(C20-E20)</f>
        <v>-5914726</v>
      </c>
      <c r="I20" s="7">
        <f>SUM(G20/E20)*100</f>
        <v>-3.9197310315677156</v>
      </c>
      <c r="K20" s="1"/>
      <c r="L20" s="1"/>
      <c r="M20" s="1"/>
    </row>
    <row r="21" spans="1:13" ht="12.75">
      <c r="A21" t="s">
        <v>6</v>
      </c>
      <c r="C21" s="1">
        <v>354474843</v>
      </c>
      <c r="D21" s="1"/>
      <c r="E21" s="1">
        <v>351369119</v>
      </c>
      <c r="F21" s="1"/>
      <c r="G21" s="1">
        <f>SUM(C21-E21)</f>
        <v>3105724</v>
      </c>
      <c r="I21" s="7">
        <f>SUM(G21/E21)*100</f>
        <v>0.8838921328200159</v>
      </c>
      <c r="K21" s="1"/>
      <c r="L21" s="1"/>
      <c r="M21" s="1"/>
    </row>
    <row r="22" spans="1:13" ht="12.75">
      <c r="A22" t="s">
        <v>7</v>
      </c>
      <c r="C22" s="1">
        <v>9906070</v>
      </c>
      <c r="D22" s="1"/>
      <c r="E22" s="1">
        <v>7894149</v>
      </c>
      <c r="F22" s="1"/>
      <c r="G22" s="1">
        <f>SUM(C22-E22)</f>
        <v>2011921</v>
      </c>
      <c r="I22" s="7">
        <f>SUM(G22/E22)*100</f>
        <v>25.48623037138012</v>
      </c>
      <c r="K22" s="1"/>
      <c r="L22" s="1"/>
      <c r="M22" s="1"/>
    </row>
    <row r="23" spans="1:9" ht="12.75">
      <c r="A23" t="s">
        <v>8</v>
      </c>
      <c r="C23" s="1">
        <v>410995325</v>
      </c>
      <c r="D23" s="1"/>
      <c r="E23" s="1">
        <v>409468234</v>
      </c>
      <c r="F23" s="1"/>
      <c r="G23" s="1">
        <f>SUM(C23-E23)</f>
        <v>1527091</v>
      </c>
      <c r="I23" s="7">
        <f>SUM(G23/E23)*100</f>
        <v>0.3729449254420063</v>
      </c>
    </row>
    <row r="24" spans="1:13" ht="12.75">
      <c r="A24" t="s">
        <v>9</v>
      </c>
      <c r="C24" s="1">
        <v>53527015</v>
      </c>
      <c r="D24" s="1"/>
      <c r="E24" s="1">
        <v>54352564</v>
      </c>
      <c r="F24" s="1"/>
      <c r="G24" s="1">
        <f>SUM(C24-E24)</f>
        <v>-825549</v>
      </c>
      <c r="I24" s="7">
        <f>SUM(G24/E24)*100</f>
        <v>-1.5188777478832463</v>
      </c>
      <c r="K24" s="5"/>
      <c r="L24" s="5"/>
      <c r="M24" s="5"/>
    </row>
    <row r="25" spans="3:13" ht="12.75">
      <c r="C25" s="1"/>
      <c r="D25" s="1"/>
      <c r="E25" s="1"/>
      <c r="F25" s="1"/>
      <c r="G25" s="1"/>
      <c r="I25" s="7"/>
      <c r="M25" s="1"/>
    </row>
    <row r="26" spans="1:13" ht="12.75">
      <c r="A26" s="2" t="s">
        <v>10</v>
      </c>
      <c r="B26" s="2"/>
      <c r="C26" s="5">
        <f>SUM(C20:C25)</f>
        <v>973884748</v>
      </c>
      <c r="D26" s="3"/>
      <c r="E26" s="5">
        <v>973980287</v>
      </c>
      <c r="F26" s="3"/>
      <c r="G26" s="5">
        <f>SUM(C26-E26)</f>
        <v>-95539</v>
      </c>
      <c r="I26" s="6">
        <f>SUM(G26/E26)*100</f>
        <v>-0.009809130767345808</v>
      </c>
      <c r="L26" s="3"/>
      <c r="M26" s="5"/>
    </row>
    <row r="27" spans="3:13" ht="12.75">
      <c r="C27" s="1"/>
      <c r="D27" s="1"/>
      <c r="E27" s="1"/>
      <c r="F27" s="1"/>
      <c r="G27" s="1"/>
      <c r="I27" s="7"/>
      <c r="M27" s="1"/>
    </row>
    <row r="28" spans="3:13" ht="12.75">
      <c r="C28" s="1"/>
      <c r="D28" s="1"/>
      <c r="E28" s="1"/>
      <c r="F28" s="1"/>
      <c r="G28" s="1"/>
      <c r="I28" s="7"/>
      <c r="M28" s="1"/>
    </row>
    <row r="29" spans="3:13" ht="12.75">
      <c r="C29" s="1"/>
      <c r="D29" s="1"/>
      <c r="E29" s="1"/>
      <c r="F29" s="1"/>
      <c r="G29" s="1"/>
      <c r="I29" s="7"/>
      <c r="M29" s="1"/>
    </row>
    <row r="30" spans="1:13" ht="12.75">
      <c r="A30" s="4" t="s">
        <v>11</v>
      </c>
      <c r="B30" s="4"/>
      <c r="C30" s="1"/>
      <c r="D30" s="1"/>
      <c r="E30" s="1"/>
      <c r="F30" s="1"/>
      <c r="G30" s="1"/>
      <c r="I30" s="7"/>
      <c r="M30" s="1"/>
    </row>
    <row r="31" spans="3:13" ht="12.75">
      <c r="C31" s="1"/>
      <c r="D31" s="1"/>
      <c r="E31" s="1"/>
      <c r="F31" s="1"/>
      <c r="G31" s="1"/>
      <c r="I31" s="7"/>
      <c r="L31" s="8"/>
      <c r="M31" s="1"/>
    </row>
    <row r="32" spans="1:13" ht="12.75">
      <c r="A32" t="s">
        <v>5</v>
      </c>
      <c r="C32" s="3">
        <v>0</v>
      </c>
      <c r="D32" s="3"/>
      <c r="E32" s="3">
        <v>0</v>
      </c>
      <c r="F32" s="3"/>
      <c r="G32" s="3">
        <f>SUM(C32-E32)</f>
        <v>0</v>
      </c>
      <c r="I32" s="3">
        <f>SUM(E32-G32)</f>
        <v>0</v>
      </c>
      <c r="L32" s="3"/>
      <c r="M32" s="3"/>
    </row>
    <row r="33" spans="1:13" ht="12.75">
      <c r="A33" t="s">
        <v>6</v>
      </c>
      <c r="C33" s="1">
        <v>0</v>
      </c>
      <c r="D33" s="1"/>
      <c r="E33" s="1">
        <v>0</v>
      </c>
      <c r="F33" s="1"/>
      <c r="G33" s="1">
        <f>SUM(C33-E33)</f>
        <v>0</v>
      </c>
      <c r="I33" s="1">
        <f>SUM(E33-G33)</f>
        <v>0</v>
      </c>
      <c r="L33" s="1"/>
      <c r="M33" s="1"/>
    </row>
    <row r="34" spans="1:13" ht="12.75">
      <c r="A34" t="s">
        <v>7</v>
      </c>
      <c r="C34" s="1">
        <v>0</v>
      </c>
      <c r="D34" s="1"/>
      <c r="E34" s="1">
        <v>0</v>
      </c>
      <c r="F34" s="1"/>
      <c r="G34" s="1">
        <f>SUM(C34-E34)</f>
        <v>0</v>
      </c>
      <c r="I34" s="1">
        <f>SUM(E34-G34)</f>
        <v>0</v>
      </c>
      <c r="L34" s="1"/>
      <c r="M34" s="1"/>
    </row>
    <row r="35" spans="1:13" ht="12.75">
      <c r="A35" t="s">
        <v>8</v>
      </c>
      <c r="C35" s="1">
        <v>0</v>
      </c>
      <c r="D35" s="1"/>
      <c r="E35" s="1">
        <v>0</v>
      </c>
      <c r="F35" s="1"/>
      <c r="G35" s="1">
        <f>SUM(C35-E35)</f>
        <v>0</v>
      </c>
      <c r="I35" s="1">
        <f>SUM(E35-G35)</f>
        <v>0</v>
      </c>
      <c r="L35" s="1"/>
      <c r="M35" s="1"/>
    </row>
    <row r="36" spans="1:13" ht="12.75">
      <c r="A36" t="s">
        <v>9</v>
      </c>
      <c r="C36" s="1">
        <v>0</v>
      </c>
      <c r="D36" s="1"/>
      <c r="E36" s="1">
        <v>0</v>
      </c>
      <c r="F36" s="1"/>
      <c r="G36" s="1">
        <f>SUM(C36-E36)</f>
        <v>0</v>
      </c>
      <c r="I36" s="1">
        <f>SUM(E36-G36)</f>
        <v>0</v>
      </c>
      <c r="L36" s="1"/>
      <c r="M36" s="1"/>
    </row>
    <row r="37" spans="3:13" ht="12.75">
      <c r="C37" s="1"/>
      <c r="D37" s="1"/>
      <c r="E37" s="1"/>
      <c r="F37" s="1"/>
      <c r="G37" s="1"/>
      <c r="I37" s="1"/>
      <c r="M37" s="1"/>
    </row>
    <row r="38" spans="1:13" ht="12.75">
      <c r="A38" s="2" t="s">
        <v>10</v>
      </c>
      <c r="B38" s="2"/>
      <c r="C38" s="5">
        <f>SUM(C32:C37)</f>
        <v>0</v>
      </c>
      <c r="D38" s="3"/>
      <c r="E38" s="5">
        <v>0</v>
      </c>
      <c r="F38" s="3"/>
      <c r="G38" s="5">
        <f>SUM(C38-E38)</f>
        <v>0</v>
      </c>
      <c r="I38" s="5">
        <f>SUM(E38-G38)</f>
        <v>0</v>
      </c>
      <c r="L38" s="3"/>
      <c r="M38" s="5"/>
    </row>
  </sheetData>
  <mergeCells count="2">
    <mergeCell ref="A1:I1"/>
    <mergeCell ref="A2:I2"/>
  </mergeCells>
  <printOptions horizontalCentered="1"/>
  <pageMargins left="1.16" right="0.7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Campus-Based Programs Databook - Cross-Year Allocation Comparisons (MS Excel)</dc:title>
  <dc:subject/>
  <dc:creator>Office of Postsecondary Education</dc:creator>
  <cp:keywords/>
  <dc:description/>
  <cp:lastModifiedBy>Philip.Schulz</cp:lastModifiedBy>
  <cp:lastPrinted>2007-05-30T17:50:03Z</cp:lastPrinted>
  <dcterms:created xsi:type="dcterms:W3CDTF">2005-03-24T15:42:57Z</dcterms:created>
  <dcterms:modified xsi:type="dcterms:W3CDTF">2007-08-13T13:02:58Z</dcterms:modified>
  <cp:category/>
  <cp:version/>
  <cp:contentType/>
  <cp:contentStatus/>
</cp:coreProperties>
</file>