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Income" sheetId="1" r:id="rId1"/>
    <sheet name="State Listing" sheetId="2" r:id="rId2"/>
  </sheets>
  <definedNames/>
  <calcPr fullCalcOnLoad="1"/>
</workbook>
</file>

<file path=xl/sharedStrings.xml><?xml version="1.0" encoding="utf-8"?>
<sst xmlns="http://schemas.openxmlformats.org/spreadsheetml/2006/main" count="96" uniqueCount="87">
  <si>
    <t>FWS Awards and Recipients for 2003-04 - U.S. Totals</t>
  </si>
  <si>
    <t>Dependent Undergraduate Students</t>
  </si>
  <si>
    <t>Independent</t>
  </si>
  <si>
    <t>0 to</t>
  </si>
  <si>
    <t>$6,000-</t>
  </si>
  <si>
    <t>$12,000-</t>
  </si>
  <si>
    <t>$24,000-</t>
  </si>
  <si>
    <t>$30,000-</t>
  </si>
  <si>
    <t>$42,000-</t>
  </si>
  <si>
    <t>Undergraduate</t>
  </si>
  <si>
    <t>Graduate</t>
  </si>
  <si>
    <t>Total</t>
  </si>
  <si>
    <t>1/</t>
  </si>
  <si>
    <t>&amp; Over</t>
  </si>
  <si>
    <t>Students</t>
  </si>
  <si>
    <t>Recipients</t>
  </si>
  <si>
    <t>Percent</t>
  </si>
  <si>
    <t>2/</t>
  </si>
  <si>
    <t>Earnings ($)</t>
  </si>
  <si>
    <t>Average</t>
  </si>
  <si>
    <t>Earnings  ($)</t>
  </si>
  <si>
    <t>2/   Row percentages may not sub to 100% because of rounding.</t>
  </si>
  <si>
    <r>
      <t xml:space="preserve">1/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In thousands.</t>
    </r>
  </si>
  <si>
    <t>Federal Work-Study Program</t>
  </si>
  <si>
    <t>Award Year 2003-04</t>
  </si>
  <si>
    <t>Earned Compensation</t>
  </si>
  <si>
    <t>Federal</t>
  </si>
  <si>
    <t>Institution</t>
  </si>
  <si>
    <t>Amount</t>
  </si>
  <si>
    <t>Share</t>
  </si>
  <si>
    <t>Earned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</si>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</sst>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8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6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38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6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workbookViewId="0" topLeftCell="A1">
      <selection activeCell="C7" sqref="C7"/>
    </sheetView>
  </sheetViews>
  <sheetFormatPr defaultColWidth="9.140625" defaultRowHeight="12.75"/>
  <cols>
    <col min="1" max="1" width="10.7109375" style="0" customWidth="1"/>
    <col min="2" max="2" width="4.7109375" style="0" customWidth="1"/>
    <col min="3" max="3" width="7.7109375" style="0" customWidth="1"/>
    <col min="4" max="4" width="2.7109375" style="0" customWidth="1"/>
    <col min="5" max="5" width="9.28125" style="0" bestFit="1" customWidth="1"/>
    <col min="6" max="6" width="1.7109375" style="0" customWidth="1"/>
    <col min="7" max="7" width="9.28125" style="0" bestFit="1" customWidth="1"/>
    <col min="8" max="8" width="1.7109375" style="0" customWidth="1"/>
    <col min="9" max="9" width="9.28125" style="0" bestFit="1" customWidth="1"/>
    <col min="10" max="10" width="1.7109375" style="0" customWidth="1"/>
    <col min="11" max="11" width="9.28125" style="0" bestFit="1" customWidth="1"/>
    <col min="12" max="12" width="1.7109375" style="0" customWidth="1"/>
    <col min="13" max="13" width="9.28125" style="0" bestFit="1" customWidth="1"/>
    <col min="14" max="14" width="1.7109375" style="0" customWidth="1"/>
    <col min="15" max="15" width="9.28125" style="0" bestFit="1" customWidth="1"/>
    <col min="16" max="16" width="1.7109375" style="0" customWidth="1"/>
    <col min="17" max="17" width="9.28125" style="0" bestFit="1" customWidth="1"/>
    <col min="18" max="18" width="6.7109375" style="0" customWidth="1"/>
    <col min="19" max="19" width="9.28125" style="0" bestFit="1" customWidth="1"/>
    <col min="20" max="20" width="6.7109375" style="0" customWidth="1"/>
    <col min="21" max="21" width="2.7109375" style="0" customWidth="1"/>
    <col min="22" max="22" width="6.7109375" style="0" customWidth="1"/>
    <col min="23" max="23" width="2.7109375" style="0" customWidth="1"/>
  </cols>
  <sheetData>
    <row r="1" spans="1:23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9:23" ht="12.75">
      <c r="S2" s="2"/>
      <c r="T2" s="2"/>
      <c r="U2" s="2"/>
      <c r="V2" s="2"/>
      <c r="W2" s="2"/>
    </row>
    <row r="4" spans="5:20" ht="12.75">
      <c r="E4" s="3" t="s">
        <v>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 t="s">
        <v>2</v>
      </c>
      <c r="S4" s="2"/>
      <c r="T4" s="2"/>
    </row>
    <row r="5" spans="5:23" ht="12.75">
      <c r="E5" s="4" t="s">
        <v>3</v>
      </c>
      <c r="F5" s="4"/>
      <c r="G5" s="4" t="s">
        <v>4</v>
      </c>
      <c r="H5" s="4"/>
      <c r="I5" s="4" t="s">
        <v>5</v>
      </c>
      <c r="J5" s="4"/>
      <c r="K5" s="4" t="s">
        <v>6</v>
      </c>
      <c r="L5" s="4"/>
      <c r="M5" s="4" t="s">
        <v>7</v>
      </c>
      <c r="N5" s="4"/>
      <c r="O5" s="4" t="s">
        <v>8</v>
      </c>
      <c r="P5" s="4"/>
      <c r="Q5" s="5">
        <v>60000</v>
      </c>
      <c r="R5" s="2" t="s">
        <v>9</v>
      </c>
      <c r="S5" s="2"/>
      <c r="T5" s="2"/>
      <c r="U5" s="2" t="s">
        <v>10</v>
      </c>
      <c r="V5" s="2"/>
      <c r="W5" s="2"/>
    </row>
    <row r="6" spans="3:23" ht="12.75">
      <c r="C6" s="6" t="s">
        <v>11</v>
      </c>
      <c r="D6" s="7" t="s">
        <v>12</v>
      </c>
      <c r="E6" s="5">
        <v>5999</v>
      </c>
      <c r="F6" s="5"/>
      <c r="G6" s="8">
        <v>11999</v>
      </c>
      <c r="H6" s="8"/>
      <c r="I6" s="8">
        <v>23999</v>
      </c>
      <c r="J6" s="8"/>
      <c r="K6" s="8">
        <v>29999</v>
      </c>
      <c r="L6" s="8"/>
      <c r="M6" s="8">
        <v>41999</v>
      </c>
      <c r="N6" s="8"/>
      <c r="O6" s="8">
        <v>59999</v>
      </c>
      <c r="P6" s="9"/>
      <c r="Q6" s="4" t="s">
        <v>13</v>
      </c>
      <c r="R6" s="2" t="s">
        <v>14</v>
      </c>
      <c r="S6" s="2"/>
      <c r="T6" s="2"/>
      <c r="U6" s="2" t="s">
        <v>14</v>
      </c>
      <c r="V6" s="2"/>
      <c r="W6" s="2"/>
    </row>
    <row r="8" spans="1:22" ht="12.75">
      <c r="A8" s="10" t="s">
        <v>15</v>
      </c>
      <c r="C8" s="11">
        <v>764</v>
      </c>
      <c r="D8" s="11"/>
      <c r="E8" s="11">
        <v>21</v>
      </c>
      <c r="F8" s="11"/>
      <c r="G8" s="11">
        <v>25</v>
      </c>
      <c r="H8" s="11"/>
      <c r="I8" s="11">
        <v>80</v>
      </c>
      <c r="J8" s="11"/>
      <c r="K8" s="11">
        <v>51</v>
      </c>
      <c r="L8" s="11"/>
      <c r="M8" s="11">
        <v>94</v>
      </c>
      <c r="N8" s="11"/>
      <c r="O8" s="11">
        <v>115</v>
      </c>
      <c r="P8" s="11"/>
      <c r="Q8" s="11">
        <v>168</v>
      </c>
      <c r="R8" s="11"/>
      <c r="S8" s="11">
        <v>155</v>
      </c>
      <c r="V8">
        <v>50</v>
      </c>
    </row>
    <row r="9" spans="1:22" ht="12.75">
      <c r="A9" s="10" t="s">
        <v>16</v>
      </c>
      <c r="B9" s="12" t="s">
        <v>17</v>
      </c>
      <c r="C9" s="13">
        <f>SUM(E9:V9)</f>
        <v>99.3455497382199</v>
      </c>
      <c r="D9" s="13"/>
      <c r="E9" s="13">
        <f>SUM(E8/$C8)*100</f>
        <v>2.74869109947644</v>
      </c>
      <c r="F9" s="13"/>
      <c r="G9" s="13">
        <f aca="true" t="shared" si="0" ref="G9:S9">SUM(G8/$C8)*100</f>
        <v>3.2722513089005236</v>
      </c>
      <c r="H9" s="13"/>
      <c r="I9" s="13">
        <f t="shared" si="0"/>
        <v>10.471204188481675</v>
      </c>
      <c r="J9" s="13"/>
      <c r="K9" s="13">
        <f t="shared" si="0"/>
        <v>6.675392670157068</v>
      </c>
      <c r="L9" s="13"/>
      <c r="M9" s="13">
        <f t="shared" si="0"/>
        <v>12.30366492146597</v>
      </c>
      <c r="N9" s="13"/>
      <c r="O9" s="13">
        <f t="shared" si="0"/>
        <v>15.052356020942408</v>
      </c>
      <c r="P9" s="13"/>
      <c r="Q9" s="13">
        <f t="shared" si="0"/>
        <v>21.98952879581152</v>
      </c>
      <c r="S9" s="13">
        <f t="shared" si="0"/>
        <v>20.287958115183248</v>
      </c>
      <c r="V9" s="13">
        <f>SUM(V8/$C8)*100</f>
        <v>6.544502617801047</v>
      </c>
    </row>
    <row r="10" ht="12.75">
      <c r="A10" s="10"/>
    </row>
    <row r="11" spans="1:22" ht="12.75">
      <c r="A11" s="10" t="s">
        <v>18</v>
      </c>
      <c r="C11" s="14">
        <v>1106</v>
      </c>
      <c r="E11">
        <v>27</v>
      </c>
      <c r="G11">
        <v>35</v>
      </c>
      <c r="I11">
        <v>112</v>
      </c>
      <c r="K11">
        <v>72</v>
      </c>
      <c r="M11">
        <v>130</v>
      </c>
      <c r="O11">
        <v>152</v>
      </c>
      <c r="Q11">
        <v>203</v>
      </c>
      <c r="S11">
        <v>241</v>
      </c>
      <c r="V11">
        <v>129</v>
      </c>
    </row>
    <row r="12" spans="1:22" ht="12.75">
      <c r="A12" s="10" t="s">
        <v>16</v>
      </c>
      <c r="B12" s="12" t="s">
        <v>17</v>
      </c>
      <c r="C12" s="13">
        <f>SUM(E12:V12)</f>
        <v>99.54792043399638</v>
      </c>
      <c r="D12" s="13"/>
      <c r="E12" s="13">
        <f>SUM(E11/$C11)*100</f>
        <v>2.4412296564195297</v>
      </c>
      <c r="F12" s="13"/>
      <c r="G12" s="13">
        <f aca="true" t="shared" si="1" ref="G12:S12">SUM(G11/$C11)*100</f>
        <v>3.1645569620253164</v>
      </c>
      <c r="H12" s="13"/>
      <c r="I12" s="13">
        <f t="shared" si="1"/>
        <v>10.126582278481013</v>
      </c>
      <c r="J12" s="13"/>
      <c r="K12" s="13">
        <f t="shared" si="1"/>
        <v>6.50994575045208</v>
      </c>
      <c r="L12" s="13"/>
      <c r="M12" s="13">
        <f t="shared" si="1"/>
        <v>11.754068716094032</v>
      </c>
      <c r="N12" s="13"/>
      <c r="O12" s="13">
        <f t="shared" si="1"/>
        <v>13.743218806509946</v>
      </c>
      <c r="P12" s="13"/>
      <c r="Q12" s="13">
        <f t="shared" si="1"/>
        <v>18.354430379746837</v>
      </c>
      <c r="S12" s="13">
        <f t="shared" si="1"/>
        <v>21.79023508137432</v>
      </c>
      <c r="V12" s="13">
        <f>SUM(V11/$C11)*100</f>
        <v>11.66365280289331</v>
      </c>
    </row>
    <row r="13" ht="12.75">
      <c r="A13" s="10"/>
    </row>
    <row r="14" ht="12.75">
      <c r="A14" s="10" t="s">
        <v>19</v>
      </c>
    </row>
    <row r="15" spans="1:22" ht="12.75">
      <c r="A15" s="10" t="s">
        <v>20</v>
      </c>
      <c r="C15" s="11">
        <v>1447</v>
      </c>
      <c r="D15" s="11"/>
      <c r="E15" s="11">
        <v>1307</v>
      </c>
      <c r="F15" s="11"/>
      <c r="G15" s="11">
        <v>1371</v>
      </c>
      <c r="H15" s="11"/>
      <c r="I15" s="11">
        <v>1397</v>
      </c>
      <c r="J15" s="11"/>
      <c r="K15" s="11">
        <v>1402</v>
      </c>
      <c r="L15" s="11"/>
      <c r="M15" s="11">
        <v>1384</v>
      </c>
      <c r="N15" s="11"/>
      <c r="O15" s="11">
        <v>1317</v>
      </c>
      <c r="P15" s="11"/>
      <c r="Q15" s="11">
        <v>1210</v>
      </c>
      <c r="R15" s="11"/>
      <c r="S15" s="11">
        <v>1553</v>
      </c>
      <c r="V15" s="11">
        <v>2540</v>
      </c>
    </row>
    <row r="19" ht="12.75">
      <c r="A19" s="12" t="s">
        <v>22</v>
      </c>
    </row>
    <row r="20" ht="12.75">
      <c r="A20" s="12" t="s">
        <v>21</v>
      </c>
    </row>
  </sheetData>
  <mergeCells count="8">
    <mergeCell ref="R6:T6"/>
    <mergeCell ref="U5:W5"/>
    <mergeCell ref="U6:W6"/>
    <mergeCell ref="A1:W1"/>
    <mergeCell ref="E4:Q4"/>
    <mergeCell ref="R4:T4"/>
    <mergeCell ref="R5:T5"/>
    <mergeCell ref="S2:W2"/>
  </mergeCells>
  <printOptions/>
  <pageMargins left="0.94" right="0.52" top="1.21" bottom="1" header="0.5" footer="0.5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5" zoomScaleNormal="85" workbookViewId="0" topLeftCell="A1">
      <selection activeCell="A11" sqref="A11"/>
    </sheetView>
  </sheetViews>
  <sheetFormatPr defaultColWidth="9.140625" defaultRowHeight="12.75"/>
  <cols>
    <col min="1" max="1" width="25.00390625" style="0" customWidth="1"/>
    <col min="2" max="2" width="2.7109375" style="0" customWidth="1"/>
    <col min="3" max="3" width="11.7109375" style="0" customWidth="1"/>
    <col min="4" max="4" width="3.7109375" style="0" customWidth="1"/>
    <col min="5" max="5" width="14.7109375" style="0" customWidth="1"/>
    <col min="6" max="6" width="2.7109375" style="0" customWidth="1"/>
    <col min="7" max="7" width="14.7109375" style="0" customWidth="1"/>
    <col min="8" max="8" width="2.7109375" style="0" customWidth="1"/>
    <col min="9" max="9" width="15.7109375" style="0" customWidth="1"/>
    <col min="10" max="10" width="3.7109375" style="0" customWidth="1"/>
    <col min="11" max="11" width="10.7109375" style="0" customWidth="1"/>
    <col min="12" max="12" width="3.7109375" style="0" customWidth="1"/>
  </cols>
  <sheetData>
    <row r="1" spans="1:12" ht="18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0:12" ht="12.75">
      <c r="J3" s="2"/>
      <c r="K3" s="2"/>
      <c r="L3" s="2"/>
    </row>
    <row r="5" spans="3:12" ht="12.75">
      <c r="C5" s="6"/>
      <c r="D5" s="6"/>
      <c r="E5" s="3" t="s">
        <v>25</v>
      </c>
      <c r="F5" s="3"/>
      <c r="G5" s="3"/>
      <c r="H5" s="3"/>
      <c r="I5" s="3"/>
      <c r="J5" s="3"/>
      <c r="K5" s="2" t="s">
        <v>19</v>
      </c>
      <c r="L5" s="2"/>
    </row>
    <row r="6" spans="3:12" ht="12.75">
      <c r="C6" s="2" t="s">
        <v>11</v>
      </c>
      <c r="D6" s="2"/>
      <c r="E6" s="6" t="s">
        <v>26</v>
      </c>
      <c r="F6" s="6"/>
      <c r="G6" s="6" t="s">
        <v>27</v>
      </c>
      <c r="H6" s="6"/>
      <c r="I6" s="2" t="s">
        <v>11</v>
      </c>
      <c r="J6" s="2"/>
      <c r="K6" s="2" t="s">
        <v>28</v>
      </c>
      <c r="L6" s="2"/>
    </row>
    <row r="7" spans="3:12" ht="12.75">
      <c r="C7" s="2" t="s">
        <v>15</v>
      </c>
      <c r="D7" s="2"/>
      <c r="E7" s="6" t="s">
        <v>29</v>
      </c>
      <c r="F7" s="6"/>
      <c r="G7" s="6" t="s">
        <v>29</v>
      </c>
      <c r="H7" s="6"/>
      <c r="I7" s="2" t="s">
        <v>30</v>
      </c>
      <c r="J7" s="2"/>
      <c r="K7" s="2" t="s">
        <v>30</v>
      </c>
      <c r="L7" s="2"/>
    </row>
    <row r="9" spans="1:13" ht="12.75">
      <c r="A9" t="s">
        <v>31</v>
      </c>
      <c r="C9" s="14">
        <v>11050</v>
      </c>
      <c r="D9" s="14"/>
      <c r="E9" s="16">
        <f>I9-G9</f>
        <v>13891509</v>
      </c>
      <c r="F9" s="14"/>
      <c r="G9" s="16">
        <v>1772230</v>
      </c>
      <c r="H9" s="14"/>
      <c r="I9" s="16">
        <v>15663739</v>
      </c>
      <c r="J9" s="16"/>
      <c r="K9" s="16">
        <f aca="true" t="shared" si="0" ref="K9:K40">SUM(I9/C9)</f>
        <v>1417.5329411764706</v>
      </c>
      <c r="M9" s="14"/>
    </row>
    <row r="10" spans="1:13" ht="12.75">
      <c r="A10" t="s">
        <v>32</v>
      </c>
      <c r="C10" s="14">
        <v>430</v>
      </c>
      <c r="D10" s="14"/>
      <c r="E10" s="14">
        <f aca="true" t="shared" si="1" ref="E10:E63">I10-G10</f>
        <v>824422</v>
      </c>
      <c r="F10" s="14"/>
      <c r="G10" s="14">
        <v>319425</v>
      </c>
      <c r="H10" s="14"/>
      <c r="I10" s="14">
        <v>1143847</v>
      </c>
      <c r="J10" s="14"/>
      <c r="K10" s="14">
        <f t="shared" si="0"/>
        <v>2660.109302325581</v>
      </c>
      <c r="M10" s="14"/>
    </row>
    <row r="11" spans="1:13" ht="12.75">
      <c r="A11" t="s">
        <v>33</v>
      </c>
      <c r="C11" s="14">
        <v>6226</v>
      </c>
      <c r="D11" s="14"/>
      <c r="E11" s="14">
        <f t="shared" si="1"/>
        <v>8927014</v>
      </c>
      <c r="F11" s="14"/>
      <c r="G11" s="14">
        <v>2310869</v>
      </c>
      <c r="H11" s="14"/>
      <c r="I11" s="14">
        <v>11237883</v>
      </c>
      <c r="J11" s="14"/>
      <c r="K11" s="14">
        <f t="shared" si="0"/>
        <v>1804.9924510118856</v>
      </c>
      <c r="M11" s="14"/>
    </row>
    <row r="12" spans="1:13" ht="12.75">
      <c r="A12" t="s">
        <v>34</v>
      </c>
      <c r="C12" s="14">
        <v>6903</v>
      </c>
      <c r="D12" s="14"/>
      <c r="E12" s="14">
        <f t="shared" si="1"/>
        <v>6590796</v>
      </c>
      <c r="F12" s="14"/>
      <c r="G12" s="14">
        <v>1351833</v>
      </c>
      <c r="H12" s="14"/>
      <c r="I12" s="14">
        <v>7942629</v>
      </c>
      <c r="J12" s="14"/>
      <c r="K12" s="14">
        <f t="shared" si="0"/>
        <v>1150.605388961321</v>
      </c>
      <c r="M12" s="14"/>
    </row>
    <row r="13" spans="1:13" ht="12.75">
      <c r="A13" t="s">
        <v>35</v>
      </c>
      <c r="C13" s="14">
        <v>68348</v>
      </c>
      <c r="D13" s="14"/>
      <c r="E13" s="14">
        <f t="shared" si="1"/>
        <v>91843815</v>
      </c>
      <c r="F13" s="14"/>
      <c r="G13" s="14">
        <v>35700001</v>
      </c>
      <c r="H13" s="14"/>
      <c r="I13" s="14">
        <v>127543816</v>
      </c>
      <c r="J13" s="14"/>
      <c r="K13" s="14">
        <f t="shared" si="0"/>
        <v>1866.0943407268683</v>
      </c>
      <c r="M13" s="14"/>
    </row>
    <row r="14" spans="1:13" ht="12.75">
      <c r="A14" t="s">
        <v>36</v>
      </c>
      <c r="C14" s="14">
        <v>7711</v>
      </c>
      <c r="D14" s="14"/>
      <c r="E14" s="14">
        <f t="shared" si="1"/>
        <v>10134983</v>
      </c>
      <c r="F14" s="14"/>
      <c r="G14" s="14">
        <v>3337457</v>
      </c>
      <c r="H14" s="14"/>
      <c r="I14" s="14">
        <v>13472440</v>
      </c>
      <c r="J14" s="14"/>
      <c r="K14" s="14">
        <f t="shared" si="0"/>
        <v>1747.171573077422</v>
      </c>
      <c r="M14" s="14"/>
    </row>
    <row r="15" spans="1:13" ht="12.75">
      <c r="A15" t="s">
        <v>37</v>
      </c>
      <c r="C15" s="14">
        <v>10054</v>
      </c>
      <c r="D15" s="14"/>
      <c r="E15" s="14">
        <f t="shared" si="1"/>
        <v>9658688</v>
      </c>
      <c r="F15" s="14"/>
      <c r="G15" s="14">
        <v>4094462</v>
      </c>
      <c r="H15" s="14"/>
      <c r="I15" s="14">
        <v>13753150</v>
      </c>
      <c r="J15" s="14"/>
      <c r="K15" s="14">
        <f t="shared" si="0"/>
        <v>1367.9281877859557</v>
      </c>
      <c r="M15" s="14"/>
    </row>
    <row r="16" spans="1:13" ht="12.75">
      <c r="A16" t="s">
        <v>38</v>
      </c>
      <c r="C16" s="14">
        <v>1435</v>
      </c>
      <c r="D16" s="14"/>
      <c r="E16" s="14">
        <f t="shared" si="1"/>
        <v>1248645</v>
      </c>
      <c r="F16" s="14"/>
      <c r="G16" s="14">
        <v>384149</v>
      </c>
      <c r="H16" s="14"/>
      <c r="I16" s="14">
        <v>1632794</v>
      </c>
      <c r="J16" s="14"/>
      <c r="K16" s="14">
        <f t="shared" si="0"/>
        <v>1137.8355400696864</v>
      </c>
      <c r="M16" s="14"/>
    </row>
    <row r="17" spans="1:13" ht="12.75">
      <c r="A17" t="s">
        <v>39</v>
      </c>
      <c r="C17" s="14">
        <v>5874</v>
      </c>
      <c r="D17" s="14"/>
      <c r="E17" s="14">
        <f t="shared" si="1"/>
        <v>9828200</v>
      </c>
      <c r="F17" s="14"/>
      <c r="G17" s="14">
        <v>2226978</v>
      </c>
      <c r="H17" s="14"/>
      <c r="I17" s="14">
        <v>12055178</v>
      </c>
      <c r="J17" s="14"/>
      <c r="K17" s="14">
        <f t="shared" si="0"/>
        <v>2052.2945182158664</v>
      </c>
      <c r="M17" s="14"/>
    </row>
    <row r="18" spans="1:13" ht="12.75">
      <c r="A18" t="s">
        <v>40</v>
      </c>
      <c r="C18" s="14">
        <v>23963</v>
      </c>
      <c r="D18" s="14"/>
      <c r="E18" s="14">
        <f t="shared" si="1"/>
        <v>33402179</v>
      </c>
      <c r="F18" s="14"/>
      <c r="G18" s="14">
        <v>7432909</v>
      </c>
      <c r="H18" s="14"/>
      <c r="I18" s="14">
        <v>40835088</v>
      </c>
      <c r="J18" s="14"/>
      <c r="K18" s="14">
        <f t="shared" si="0"/>
        <v>1704.0891374201894</v>
      </c>
      <c r="M18" s="14"/>
    </row>
    <row r="19" spans="1:13" ht="12.75">
      <c r="A19" t="s">
        <v>41</v>
      </c>
      <c r="C19" s="14">
        <v>14269</v>
      </c>
      <c r="D19" s="14"/>
      <c r="E19" s="14">
        <f t="shared" si="1"/>
        <v>17132913</v>
      </c>
      <c r="F19" s="14"/>
      <c r="G19" s="14">
        <v>3840120</v>
      </c>
      <c r="H19" s="14"/>
      <c r="I19" s="14">
        <v>20973033</v>
      </c>
      <c r="J19" s="14"/>
      <c r="K19" s="14">
        <f t="shared" si="0"/>
        <v>1469.8320134557432</v>
      </c>
      <c r="M19" s="14"/>
    </row>
    <row r="20" spans="1:13" ht="12.75">
      <c r="A20" t="s">
        <v>42</v>
      </c>
      <c r="C20" s="14">
        <v>1143</v>
      </c>
      <c r="D20" s="14"/>
      <c r="E20" s="14">
        <f t="shared" si="1"/>
        <v>1406285</v>
      </c>
      <c r="F20" s="14"/>
      <c r="G20" s="14">
        <v>421485</v>
      </c>
      <c r="H20" s="14"/>
      <c r="I20" s="14">
        <v>1827770</v>
      </c>
      <c r="J20" s="14"/>
      <c r="K20" s="14">
        <f t="shared" si="0"/>
        <v>1599.0988626421697</v>
      </c>
      <c r="M20" s="14"/>
    </row>
    <row r="21" spans="1:13" ht="12.75">
      <c r="A21" t="s">
        <v>43</v>
      </c>
      <c r="C21" s="14">
        <v>2744</v>
      </c>
      <c r="D21" s="14"/>
      <c r="E21" s="14">
        <f t="shared" si="1"/>
        <v>2430920</v>
      </c>
      <c r="F21" s="14"/>
      <c r="G21" s="14">
        <v>854324</v>
      </c>
      <c r="H21" s="14"/>
      <c r="I21" s="14">
        <v>3285244</v>
      </c>
      <c r="J21" s="14"/>
      <c r="K21" s="14">
        <f t="shared" si="0"/>
        <v>1197.2463556851312</v>
      </c>
      <c r="M21" s="14"/>
    </row>
    <row r="22" spans="1:13" ht="12.75">
      <c r="A22" t="s">
        <v>44</v>
      </c>
      <c r="C22" s="14">
        <v>33302</v>
      </c>
      <c r="D22" s="14"/>
      <c r="E22" s="14">
        <f t="shared" si="1"/>
        <v>41653360</v>
      </c>
      <c r="F22" s="14"/>
      <c r="G22" s="14">
        <v>13025708</v>
      </c>
      <c r="H22" s="14"/>
      <c r="I22" s="14">
        <v>54679068</v>
      </c>
      <c r="J22" s="14"/>
      <c r="K22" s="14">
        <f t="shared" si="0"/>
        <v>1641.9154405140832</v>
      </c>
      <c r="M22" s="14"/>
    </row>
    <row r="23" spans="1:13" ht="12.75">
      <c r="A23" t="s">
        <v>45</v>
      </c>
      <c r="C23" s="14">
        <v>16159</v>
      </c>
      <c r="D23" s="14"/>
      <c r="E23" s="14">
        <f t="shared" si="1"/>
        <v>15889677</v>
      </c>
      <c r="F23" s="14"/>
      <c r="G23" s="14">
        <v>5749285</v>
      </c>
      <c r="H23" s="14"/>
      <c r="I23" s="14">
        <v>21638962</v>
      </c>
      <c r="J23" s="14"/>
      <c r="K23" s="14">
        <f t="shared" si="0"/>
        <v>1339.1275450213504</v>
      </c>
      <c r="M23" s="14"/>
    </row>
    <row r="24" spans="1:13" ht="12.75">
      <c r="A24" t="s">
        <v>46</v>
      </c>
      <c r="C24" s="14">
        <v>15834</v>
      </c>
      <c r="D24" s="14"/>
      <c r="E24" s="14">
        <f t="shared" si="1"/>
        <v>13197643</v>
      </c>
      <c r="F24" s="14"/>
      <c r="G24" s="14">
        <v>5184801</v>
      </c>
      <c r="H24" s="14"/>
      <c r="I24" s="14">
        <v>18382444</v>
      </c>
      <c r="J24" s="14"/>
      <c r="K24" s="14">
        <f t="shared" si="0"/>
        <v>1160.9475811544778</v>
      </c>
      <c r="M24" s="14"/>
    </row>
    <row r="25" spans="1:13" ht="12.75">
      <c r="A25" t="s">
        <v>47</v>
      </c>
      <c r="C25" s="14">
        <v>7286</v>
      </c>
      <c r="D25" s="14"/>
      <c r="E25" s="14">
        <f t="shared" si="1"/>
        <v>6715171</v>
      </c>
      <c r="F25" s="14"/>
      <c r="G25" s="14">
        <v>1730985</v>
      </c>
      <c r="H25" s="14"/>
      <c r="I25" s="14">
        <v>8446156</v>
      </c>
      <c r="J25" s="14"/>
      <c r="K25" s="14">
        <f t="shared" si="0"/>
        <v>1159.230853692012</v>
      </c>
      <c r="M25" s="14"/>
    </row>
    <row r="26" spans="1:13" ht="12.75">
      <c r="A26" t="s">
        <v>48</v>
      </c>
      <c r="C26" s="14">
        <v>11385</v>
      </c>
      <c r="D26" s="14"/>
      <c r="E26" s="14">
        <f t="shared" si="1"/>
        <v>12173465</v>
      </c>
      <c r="F26" s="14"/>
      <c r="G26" s="14">
        <v>6896925</v>
      </c>
      <c r="H26" s="14"/>
      <c r="I26" s="14">
        <v>19070390</v>
      </c>
      <c r="J26" s="14"/>
      <c r="K26" s="14">
        <f t="shared" si="0"/>
        <v>1675.0452349582783</v>
      </c>
      <c r="M26" s="14"/>
    </row>
    <row r="27" spans="1:13" ht="12.75">
      <c r="A27" t="s">
        <v>49</v>
      </c>
      <c r="C27" s="14">
        <v>10959</v>
      </c>
      <c r="D27" s="14"/>
      <c r="E27" s="14">
        <f t="shared" si="1"/>
        <v>12103657</v>
      </c>
      <c r="F27" s="14"/>
      <c r="G27" s="14">
        <v>1851768</v>
      </c>
      <c r="H27" s="14"/>
      <c r="I27" s="14">
        <v>13955425</v>
      </c>
      <c r="J27" s="14"/>
      <c r="K27" s="14">
        <f t="shared" si="0"/>
        <v>1273.421388812848</v>
      </c>
      <c r="M27" s="14"/>
    </row>
    <row r="28" spans="1:13" ht="12.75">
      <c r="A28" t="s">
        <v>50</v>
      </c>
      <c r="C28" s="14">
        <v>6927</v>
      </c>
      <c r="D28" s="14"/>
      <c r="E28" s="14">
        <f t="shared" si="1"/>
        <v>7244472</v>
      </c>
      <c r="F28" s="14"/>
      <c r="G28" s="14">
        <v>2274824</v>
      </c>
      <c r="H28" s="14"/>
      <c r="I28" s="14">
        <v>9519296</v>
      </c>
      <c r="J28" s="14"/>
      <c r="K28" s="14">
        <f t="shared" si="0"/>
        <v>1374.2306914970407</v>
      </c>
      <c r="M28" s="14"/>
    </row>
    <row r="29" spans="1:13" ht="12.75">
      <c r="A29" t="s">
        <v>51</v>
      </c>
      <c r="C29" s="14">
        <v>8850</v>
      </c>
      <c r="D29" s="14"/>
      <c r="E29" s="14">
        <f t="shared" si="1"/>
        <v>11567217</v>
      </c>
      <c r="F29" s="14"/>
      <c r="G29" s="14">
        <v>3511778</v>
      </c>
      <c r="H29" s="14"/>
      <c r="I29" s="14">
        <v>15078995</v>
      </c>
      <c r="J29" s="14"/>
      <c r="K29" s="14">
        <f t="shared" si="0"/>
        <v>1703.8412429378532</v>
      </c>
      <c r="M29" s="14"/>
    </row>
    <row r="30" spans="1:13" ht="12.75">
      <c r="A30" t="s">
        <v>52</v>
      </c>
      <c r="C30" s="14">
        <v>38368</v>
      </c>
      <c r="D30" s="14"/>
      <c r="E30" s="14">
        <f t="shared" si="1"/>
        <v>39226361</v>
      </c>
      <c r="F30" s="14"/>
      <c r="G30" s="14">
        <v>16164158</v>
      </c>
      <c r="H30" s="14"/>
      <c r="I30" s="14">
        <v>55390519</v>
      </c>
      <c r="J30" s="14"/>
      <c r="K30" s="14">
        <f t="shared" si="0"/>
        <v>1443.664486030025</v>
      </c>
      <c r="M30" s="14"/>
    </row>
    <row r="31" spans="1:13" ht="12.75">
      <c r="A31" t="s">
        <v>53</v>
      </c>
      <c r="C31" s="14">
        <v>20709</v>
      </c>
      <c r="D31" s="14"/>
      <c r="E31" s="14">
        <f t="shared" si="1"/>
        <v>23051218</v>
      </c>
      <c r="F31" s="14"/>
      <c r="G31" s="14">
        <v>7777213</v>
      </c>
      <c r="H31" s="14"/>
      <c r="I31" s="14">
        <v>30828431</v>
      </c>
      <c r="J31" s="14"/>
      <c r="K31" s="14">
        <f t="shared" si="0"/>
        <v>1488.6489449031822</v>
      </c>
      <c r="M31" s="14"/>
    </row>
    <row r="32" spans="1:13" ht="12.75">
      <c r="A32" t="s">
        <v>54</v>
      </c>
      <c r="C32" s="14">
        <v>13767</v>
      </c>
      <c r="D32" s="14"/>
      <c r="E32" s="14">
        <f t="shared" si="1"/>
        <v>14976663</v>
      </c>
      <c r="F32" s="14"/>
      <c r="G32" s="14">
        <v>5340602</v>
      </c>
      <c r="H32" s="14"/>
      <c r="I32" s="14">
        <v>20317265</v>
      </c>
      <c r="J32" s="14"/>
      <c r="K32" s="14">
        <f t="shared" si="0"/>
        <v>1475.7946538824726</v>
      </c>
      <c r="M32" s="14"/>
    </row>
    <row r="33" spans="1:13" ht="12.75">
      <c r="A33" t="s">
        <v>55</v>
      </c>
      <c r="C33" s="14">
        <v>9585</v>
      </c>
      <c r="D33" s="14"/>
      <c r="E33" s="14">
        <f t="shared" si="1"/>
        <v>9983529</v>
      </c>
      <c r="F33" s="14"/>
      <c r="G33" s="14">
        <v>1158379</v>
      </c>
      <c r="H33" s="14"/>
      <c r="I33" s="14">
        <v>11141908</v>
      </c>
      <c r="J33" s="14"/>
      <c r="K33" s="14">
        <f t="shared" si="0"/>
        <v>1162.4317162232655</v>
      </c>
      <c r="M33" s="14"/>
    </row>
    <row r="34" spans="1:13" ht="12.75">
      <c r="A34" t="s">
        <v>56</v>
      </c>
      <c r="C34" s="14">
        <v>16252</v>
      </c>
      <c r="D34" s="14"/>
      <c r="E34" s="14">
        <f t="shared" si="1"/>
        <v>17389132</v>
      </c>
      <c r="F34" s="14"/>
      <c r="G34" s="14">
        <v>7236674</v>
      </c>
      <c r="H34" s="14"/>
      <c r="I34" s="14">
        <v>24625806</v>
      </c>
      <c r="J34" s="14"/>
      <c r="K34" s="14">
        <f t="shared" si="0"/>
        <v>1515.2477233571253</v>
      </c>
      <c r="M34" s="14"/>
    </row>
    <row r="35" spans="1:13" ht="12.75">
      <c r="A35" t="s">
        <v>57</v>
      </c>
      <c r="C35" s="14">
        <v>2758</v>
      </c>
      <c r="D35" s="14"/>
      <c r="E35" s="14">
        <f t="shared" si="1"/>
        <v>2729112</v>
      </c>
      <c r="F35" s="14"/>
      <c r="G35" s="14">
        <v>728078</v>
      </c>
      <c r="H35" s="14"/>
      <c r="I35" s="14">
        <v>3457190</v>
      </c>
      <c r="J35" s="14"/>
      <c r="K35" s="14">
        <f t="shared" si="0"/>
        <v>1253.5134155184917</v>
      </c>
      <c r="M35" s="14"/>
    </row>
    <row r="36" spans="1:13" ht="12.75">
      <c r="A36" t="s">
        <v>58</v>
      </c>
      <c r="C36" s="14">
        <v>5402</v>
      </c>
      <c r="D36" s="14"/>
      <c r="E36" s="14">
        <f t="shared" si="1"/>
        <v>4758255</v>
      </c>
      <c r="F36" s="14"/>
      <c r="G36" s="14">
        <v>1566691</v>
      </c>
      <c r="H36" s="14"/>
      <c r="I36" s="14">
        <v>6324946</v>
      </c>
      <c r="J36" s="14"/>
      <c r="K36" s="14">
        <f t="shared" si="0"/>
        <v>1170.8526471677158</v>
      </c>
      <c r="M36" s="14"/>
    </row>
    <row r="37" spans="1:13" ht="12.75">
      <c r="A37" t="s">
        <v>59</v>
      </c>
      <c r="C37" s="14">
        <v>988</v>
      </c>
      <c r="D37" s="14"/>
      <c r="E37" s="14">
        <f t="shared" si="1"/>
        <v>2001730</v>
      </c>
      <c r="F37" s="14"/>
      <c r="G37" s="14">
        <v>328013</v>
      </c>
      <c r="H37" s="14"/>
      <c r="I37" s="14">
        <v>2329743</v>
      </c>
      <c r="J37" s="14"/>
      <c r="K37" s="14">
        <f t="shared" si="0"/>
        <v>2358.0394736842104</v>
      </c>
      <c r="M37" s="14"/>
    </row>
    <row r="38" spans="1:13" ht="12.75">
      <c r="A38" t="s">
        <v>60</v>
      </c>
      <c r="C38" s="14">
        <v>6960</v>
      </c>
      <c r="D38" s="14"/>
      <c r="E38" s="14">
        <f t="shared" si="1"/>
        <v>5256098</v>
      </c>
      <c r="F38" s="14"/>
      <c r="G38" s="14">
        <v>2123393</v>
      </c>
      <c r="H38" s="14"/>
      <c r="I38" s="14">
        <v>7379491</v>
      </c>
      <c r="J38" s="14"/>
      <c r="K38" s="14">
        <f t="shared" si="0"/>
        <v>1060.2716954022987</v>
      </c>
      <c r="M38" s="14"/>
    </row>
    <row r="39" spans="1:13" ht="12.75">
      <c r="A39" t="s">
        <v>61</v>
      </c>
      <c r="C39" s="14">
        <v>14522</v>
      </c>
      <c r="D39" s="14"/>
      <c r="E39" s="14">
        <f t="shared" si="1"/>
        <v>15752456</v>
      </c>
      <c r="F39" s="14"/>
      <c r="G39" s="14">
        <v>4356370</v>
      </c>
      <c r="H39" s="14"/>
      <c r="I39" s="14">
        <v>20108826</v>
      </c>
      <c r="J39" s="14"/>
      <c r="K39" s="14">
        <f t="shared" si="0"/>
        <v>1384.714639856769</v>
      </c>
      <c r="M39" s="14"/>
    </row>
    <row r="40" spans="1:13" ht="12.75">
      <c r="A40" t="s">
        <v>62</v>
      </c>
      <c r="C40" s="14">
        <v>4718</v>
      </c>
      <c r="D40" s="14"/>
      <c r="E40" s="14">
        <f t="shared" si="1"/>
        <v>5914611</v>
      </c>
      <c r="F40" s="14"/>
      <c r="G40" s="14">
        <v>2113434</v>
      </c>
      <c r="H40" s="14"/>
      <c r="I40" s="14">
        <v>8028045</v>
      </c>
      <c r="J40" s="14"/>
      <c r="K40" s="14">
        <f t="shared" si="0"/>
        <v>1701.577999152183</v>
      </c>
      <c r="M40" s="14"/>
    </row>
    <row r="41" spans="1:13" ht="12.75">
      <c r="A41" t="s">
        <v>63</v>
      </c>
      <c r="C41" s="14">
        <v>80776</v>
      </c>
      <c r="D41" s="14"/>
      <c r="E41" s="14">
        <f t="shared" si="1"/>
        <v>84616787</v>
      </c>
      <c r="F41" s="14"/>
      <c r="G41" s="14">
        <v>31944620</v>
      </c>
      <c r="H41" s="14"/>
      <c r="I41" s="14">
        <v>116561407</v>
      </c>
      <c r="J41" s="14"/>
      <c r="K41" s="14">
        <f aca="true" t="shared" si="2" ref="K41:K63">SUM(I41/C41)</f>
        <v>1443.0202906804002</v>
      </c>
      <c r="M41" s="14"/>
    </row>
    <row r="42" spans="1:13" ht="12.75">
      <c r="A42" t="s">
        <v>64</v>
      </c>
      <c r="C42" s="14">
        <v>19198</v>
      </c>
      <c r="D42" s="14"/>
      <c r="E42" s="14">
        <f t="shared" si="1"/>
        <v>17791136</v>
      </c>
      <c r="F42" s="14"/>
      <c r="G42" s="14">
        <v>4758917</v>
      </c>
      <c r="H42" s="14"/>
      <c r="I42" s="14">
        <v>22550053</v>
      </c>
      <c r="J42" s="14"/>
      <c r="K42" s="14">
        <f t="shared" si="2"/>
        <v>1174.60428169601</v>
      </c>
      <c r="M42" s="14"/>
    </row>
    <row r="43" spans="1:13" ht="12.75">
      <c r="A43" t="s">
        <v>65</v>
      </c>
      <c r="C43" s="14">
        <v>3686</v>
      </c>
      <c r="D43" s="14"/>
      <c r="E43" s="14">
        <f t="shared" si="1"/>
        <v>3127045</v>
      </c>
      <c r="F43" s="14"/>
      <c r="G43" s="14">
        <v>860382</v>
      </c>
      <c r="H43" s="14"/>
      <c r="I43" s="14">
        <v>3987427</v>
      </c>
      <c r="J43" s="14"/>
      <c r="K43" s="14">
        <f t="shared" si="2"/>
        <v>1081.7761801410743</v>
      </c>
      <c r="M43" s="14"/>
    </row>
    <row r="44" spans="1:13" ht="12.75">
      <c r="A44" t="s">
        <v>66</v>
      </c>
      <c r="C44" s="14">
        <v>31322</v>
      </c>
      <c r="D44" s="14"/>
      <c r="E44" s="14">
        <f t="shared" si="1"/>
        <v>32741806</v>
      </c>
      <c r="F44" s="14"/>
      <c r="G44" s="14">
        <v>11177426</v>
      </c>
      <c r="H44" s="14"/>
      <c r="I44" s="14">
        <v>43919232</v>
      </c>
      <c r="J44" s="14"/>
      <c r="K44" s="14">
        <f t="shared" si="2"/>
        <v>1402.1847902432794</v>
      </c>
      <c r="M44" s="14"/>
    </row>
    <row r="45" spans="1:13" ht="12.75">
      <c r="A45" t="s">
        <v>67</v>
      </c>
      <c r="C45" s="14">
        <v>8184</v>
      </c>
      <c r="D45" s="14"/>
      <c r="E45" s="14">
        <f t="shared" si="1"/>
        <v>9654996</v>
      </c>
      <c r="F45" s="14"/>
      <c r="G45" s="14">
        <v>2031976</v>
      </c>
      <c r="H45" s="14"/>
      <c r="I45" s="14">
        <v>11686972</v>
      </c>
      <c r="J45" s="14"/>
      <c r="K45" s="14">
        <f t="shared" si="2"/>
        <v>1428.02688172043</v>
      </c>
      <c r="M45" s="14"/>
    </row>
    <row r="46" spans="1:13" ht="12.75">
      <c r="A46" t="s">
        <v>68</v>
      </c>
      <c r="C46" s="14">
        <v>11987</v>
      </c>
      <c r="D46" s="14"/>
      <c r="E46" s="14">
        <f t="shared" si="1"/>
        <v>10937233</v>
      </c>
      <c r="F46" s="14"/>
      <c r="G46" s="14">
        <v>5092657</v>
      </c>
      <c r="H46" s="14"/>
      <c r="I46" s="14">
        <v>16029890</v>
      </c>
      <c r="J46" s="14"/>
      <c r="K46" s="14">
        <f t="shared" si="2"/>
        <v>1337.2728789521982</v>
      </c>
      <c r="M46" s="14"/>
    </row>
    <row r="47" spans="1:13" ht="12.75">
      <c r="A47" t="s">
        <v>69</v>
      </c>
      <c r="C47" s="14">
        <v>54898</v>
      </c>
      <c r="D47" s="14"/>
      <c r="E47" s="14">
        <f t="shared" si="1"/>
        <v>49663324</v>
      </c>
      <c r="F47" s="14"/>
      <c r="G47" s="14">
        <v>20013882</v>
      </c>
      <c r="H47" s="14"/>
      <c r="I47" s="14">
        <v>69677206</v>
      </c>
      <c r="J47" s="14"/>
      <c r="K47" s="14">
        <f t="shared" si="2"/>
        <v>1269.2121024445335</v>
      </c>
      <c r="M47" s="14"/>
    </row>
    <row r="48" spans="1:13" ht="12.75">
      <c r="A48" t="s">
        <v>70</v>
      </c>
      <c r="C48" s="14">
        <v>18750</v>
      </c>
      <c r="D48" s="14"/>
      <c r="E48" s="14">
        <f t="shared" si="1"/>
        <v>15477841</v>
      </c>
      <c r="F48" s="14"/>
      <c r="G48" s="14">
        <v>1788046</v>
      </c>
      <c r="H48" s="14"/>
      <c r="I48" s="14">
        <v>17265887</v>
      </c>
      <c r="J48" s="14"/>
      <c r="K48" s="14">
        <f t="shared" si="2"/>
        <v>920.8473066666667</v>
      </c>
      <c r="M48" s="14"/>
    </row>
    <row r="49" spans="1:13" ht="12.75">
      <c r="A49" t="s">
        <v>71</v>
      </c>
      <c r="C49" s="14">
        <v>7584</v>
      </c>
      <c r="D49" s="14"/>
      <c r="E49" s="14">
        <f t="shared" si="1"/>
        <v>7637214</v>
      </c>
      <c r="F49" s="14"/>
      <c r="G49" s="14">
        <v>3112860</v>
      </c>
      <c r="H49" s="14"/>
      <c r="I49" s="14">
        <v>10750074</v>
      </c>
      <c r="J49" s="14"/>
      <c r="K49" s="14">
        <f t="shared" si="2"/>
        <v>1417.4675632911392</v>
      </c>
      <c r="M49" s="14"/>
    </row>
    <row r="50" spans="1:13" ht="12.75">
      <c r="A50" t="s">
        <v>72</v>
      </c>
      <c r="C50" s="14">
        <v>9469</v>
      </c>
      <c r="D50" s="14"/>
      <c r="E50" s="14">
        <f t="shared" si="1"/>
        <v>10307861</v>
      </c>
      <c r="F50" s="14"/>
      <c r="G50" s="14">
        <v>1668022</v>
      </c>
      <c r="H50" s="14"/>
      <c r="I50" s="14">
        <v>11975883</v>
      </c>
      <c r="J50" s="14"/>
      <c r="K50" s="14">
        <f t="shared" si="2"/>
        <v>1264.7463301298976</v>
      </c>
      <c r="M50" s="14"/>
    </row>
    <row r="51" spans="1:13" ht="12.75">
      <c r="A51" t="s">
        <v>73</v>
      </c>
      <c r="C51" s="14">
        <v>3872</v>
      </c>
      <c r="D51" s="14"/>
      <c r="E51" s="14">
        <f t="shared" si="1"/>
        <v>3932091</v>
      </c>
      <c r="F51" s="14"/>
      <c r="G51" s="14">
        <v>1175861</v>
      </c>
      <c r="H51" s="14"/>
      <c r="I51" s="14">
        <v>5107952</v>
      </c>
      <c r="J51" s="14"/>
      <c r="K51" s="14">
        <f t="shared" si="2"/>
        <v>1319.202479338843</v>
      </c>
      <c r="M51" s="14"/>
    </row>
    <row r="52" spans="1:13" ht="12.75">
      <c r="A52" t="s">
        <v>74</v>
      </c>
      <c r="C52" s="14">
        <v>14327</v>
      </c>
      <c r="D52" s="14"/>
      <c r="E52" s="14">
        <f t="shared" si="1"/>
        <v>14735770</v>
      </c>
      <c r="F52" s="14"/>
      <c r="G52" s="14">
        <v>3764604</v>
      </c>
      <c r="H52" s="14"/>
      <c r="I52" s="14">
        <v>18500374</v>
      </c>
      <c r="J52" s="14"/>
      <c r="K52" s="14">
        <f t="shared" si="2"/>
        <v>1291.2943393592518</v>
      </c>
      <c r="M52" s="14"/>
    </row>
    <row r="53" spans="1:13" ht="12.75">
      <c r="A53" t="s">
        <v>75</v>
      </c>
      <c r="C53" s="14">
        <v>34465</v>
      </c>
      <c r="D53" s="14"/>
      <c r="E53" s="14">
        <f t="shared" si="1"/>
        <v>40933639</v>
      </c>
      <c r="F53" s="14"/>
      <c r="G53" s="14">
        <v>10870183</v>
      </c>
      <c r="H53" s="14"/>
      <c r="I53" s="14">
        <v>51803822</v>
      </c>
      <c r="J53" s="14"/>
      <c r="K53" s="14">
        <f t="shared" si="2"/>
        <v>1503.0849267372696</v>
      </c>
      <c r="M53" s="14"/>
    </row>
    <row r="54" spans="1:13" ht="12.75">
      <c r="A54" t="s">
        <v>76</v>
      </c>
      <c r="C54" s="14">
        <v>3033</v>
      </c>
      <c r="D54" s="14"/>
      <c r="E54" s="14">
        <f t="shared" si="1"/>
        <v>4965803</v>
      </c>
      <c r="F54" s="14"/>
      <c r="G54" s="14">
        <v>2019641</v>
      </c>
      <c r="H54" s="14"/>
      <c r="I54" s="14">
        <v>6985444</v>
      </c>
      <c r="J54" s="14"/>
      <c r="K54" s="14">
        <f t="shared" si="2"/>
        <v>2303.1467194197166</v>
      </c>
      <c r="M54" s="14"/>
    </row>
    <row r="55" spans="1:13" ht="12.75">
      <c r="A55" t="s">
        <v>77</v>
      </c>
      <c r="C55" s="14">
        <v>5244</v>
      </c>
      <c r="D55" s="14"/>
      <c r="E55" s="14">
        <f t="shared" si="1"/>
        <v>5212020</v>
      </c>
      <c r="F55" s="14"/>
      <c r="G55" s="14">
        <v>1668393</v>
      </c>
      <c r="H55" s="14"/>
      <c r="I55" s="14">
        <v>6880413</v>
      </c>
      <c r="J55" s="14"/>
      <c r="K55" s="14">
        <f t="shared" si="2"/>
        <v>1312.054347826087</v>
      </c>
      <c r="M55" s="14"/>
    </row>
    <row r="56" spans="1:13" ht="12.75">
      <c r="A56" t="s">
        <v>78</v>
      </c>
      <c r="C56" s="14">
        <v>15084</v>
      </c>
      <c r="D56" s="14"/>
      <c r="E56" s="14">
        <f t="shared" si="1"/>
        <v>16137133</v>
      </c>
      <c r="F56" s="14"/>
      <c r="G56" s="14">
        <v>4720951</v>
      </c>
      <c r="H56" s="14"/>
      <c r="I56" s="14">
        <v>20858084</v>
      </c>
      <c r="J56" s="14"/>
      <c r="K56" s="14">
        <f t="shared" si="2"/>
        <v>1382.79527976664</v>
      </c>
      <c r="M56" s="14"/>
    </row>
    <row r="57" spans="1:13" ht="12.75">
      <c r="A57" t="s">
        <v>79</v>
      </c>
      <c r="C57" s="14">
        <v>11437</v>
      </c>
      <c r="D57" s="14"/>
      <c r="E57" s="14">
        <f t="shared" si="1"/>
        <v>13685259</v>
      </c>
      <c r="F57" s="14"/>
      <c r="G57" s="14">
        <v>5730676</v>
      </c>
      <c r="H57" s="14"/>
      <c r="I57" s="14">
        <v>19415935</v>
      </c>
      <c r="J57" s="14"/>
      <c r="K57" s="14">
        <f t="shared" si="2"/>
        <v>1697.6423013027893</v>
      </c>
      <c r="M57" s="14"/>
    </row>
    <row r="58" spans="1:13" ht="12.75">
      <c r="A58" t="s">
        <v>80</v>
      </c>
      <c r="C58" s="14">
        <v>6187</v>
      </c>
      <c r="D58" s="14"/>
      <c r="E58" s="14">
        <f t="shared" si="1"/>
        <v>5024862</v>
      </c>
      <c r="F58" s="14"/>
      <c r="G58" s="14">
        <v>1368952</v>
      </c>
      <c r="H58" s="14"/>
      <c r="I58" s="14">
        <v>6393814</v>
      </c>
      <c r="J58" s="14"/>
      <c r="K58" s="14">
        <f t="shared" si="2"/>
        <v>1033.427186035235</v>
      </c>
      <c r="M58" s="14"/>
    </row>
    <row r="59" spans="1:13" ht="12.75">
      <c r="A59" t="s">
        <v>81</v>
      </c>
      <c r="C59" s="14">
        <v>17381</v>
      </c>
      <c r="D59" s="14"/>
      <c r="E59" s="14">
        <f t="shared" si="1"/>
        <v>15802429</v>
      </c>
      <c r="F59" s="14"/>
      <c r="G59" s="14">
        <v>5987460</v>
      </c>
      <c r="H59" s="14"/>
      <c r="I59" s="14">
        <v>21789889</v>
      </c>
      <c r="J59" s="14"/>
      <c r="K59" s="14">
        <f t="shared" si="2"/>
        <v>1253.6614118865427</v>
      </c>
      <c r="M59" s="14"/>
    </row>
    <row r="60" spans="1:13" ht="12.75">
      <c r="A60" t="s">
        <v>82</v>
      </c>
      <c r="C60" s="14">
        <v>1181</v>
      </c>
      <c r="D60" s="14"/>
      <c r="E60" s="14">
        <f t="shared" si="1"/>
        <v>982541</v>
      </c>
      <c r="F60" s="14"/>
      <c r="G60" s="14">
        <v>332608</v>
      </c>
      <c r="H60" s="14"/>
      <c r="I60" s="14">
        <v>1315149</v>
      </c>
      <c r="J60" s="14"/>
      <c r="K60" s="14">
        <f t="shared" si="2"/>
        <v>1113.58933107536</v>
      </c>
      <c r="M60" s="14"/>
    </row>
    <row r="61" spans="1:13" ht="12.75">
      <c r="A61" t="s">
        <v>83</v>
      </c>
      <c r="C61" s="14">
        <v>383</v>
      </c>
      <c r="D61" s="14"/>
      <c r="E61" s="14">
        <f t="shared" si="1"/>
        <v>473628</v>
      </c>
      <c r="F61" s="14"/>
      <c r="G61" s="14">
        <v>3293</v>
      </c>
      <c r="H61" s="14"/>
      <c r="I61" s="14">
        <v>476921</v>
      </c>
      <c r="J61" s="14"/>
      <c r="K61" s="14">
        <f t="shared" si="2"/>
        <v>1245.2245430809398</v>
      </c>
      <c r="M61" s="14"/>
    </row>
    <row r="62" spans="1:13" ht="12.75">
      <c r="A62" t="s">
        <v>84</v>
      </c>
      <c r="C62" s="14">
        <v>52</v>
      </c>
      <c r="D62" s="14"/>
      <c r="E62" s="14">
        <f t="shared" si="1"/>
        <v>100477</v>
      </c>
      <c r="F62" s="14"/>
      <c r="G62" s="14">
        <v>0</v>
      </c>
      <c r="H62" s="14"/>
      <c r="I62" s="14">
        <v>100477</v>
      </c>
      <c r="J62" s="14"/>
      <c r="K62" s="14">
        <f t="shared" si="2"/>
        <v>1932.25</v>
      </c>
      <c r="M62" s="14"/>
    </row>
    <row r="63" spans="1:13" ht="12.75">
      <c r="A63" t="s">
        <v>85</v>
      </c>
      <c r="C63" s="14">
        <v>1255</v>
      </c>
      <c r="D63" s="14"/>
      <c r="E63" s="14">
        <f t="shared" si="1"/>
        <v>464590</v>
      </c>
      <c r="F63" s="14"/>
      <c r="G63" s="14">
        <v>1382</v>
      </c>
      <c r="H63" s="14"/>
      <c r="I63" s="14">
        <v>465972</v>
      </c>
      <c r="J63" s="14"/>
      <c r="K63" s="14">
        <f t="shared" si="2"/>
        <v>371.29243027888447</v>
      </c>
      <c r="M63" s="14"/>
    </row>
    <row r="64" spans="7:11" ht="12.75">
      <c r="G64" s="17"/>
      <c r="K64" s="14"/>
    </row>
    <row r="65" spans="1:11" ht="12.75">
      <c r="A65" s="18" t="s">
        <v>86</v>
      </c>
      <c r="B65" s="10"/>
      <c r="C65" s="19">
        <f>SUM(C9:C63)</f>
        <v>764636</v>
      </c>
      <c r="D65" s="19"/>
      <c r="E65" s="20">
        <f>SUM(E9:E64)</f>
        <v>833309681</v>
      </c>
      <c r="F65" s="19"/>
      <c r="G65" s="21">
        <f>SUM(G9:G64)</f>
        <v>273258113</v>
      </c>
      <c r="H65" s="19"/>
      <c r="I65" s="20">
        <f>SUM(I9:I63)</f>
        <v>1106567794</v>
      </c>
      <c r="J65" s="20"/>
      <c r="K65" s="20">
        <f>SUM(I65/C65)</f>
        <v>1447.182442364733</v>
      </c>
    </row>
    <row r="69" ht="12.75">
      <c r="G69" s="14"/>
    </row>
  </sheetData>
  <mergeCells count="11">
    <mergeCell ref="E5:J5"/>
    <mergeCell ref="A1:L1"/>
    <mergeCell ref="A2:L2"/>
    <mergeCell ref="K5:L5"/>
    <mergeCell ref="J3:L3"/>
    <mergeCell ref="K7:L7"/>
    <mergeCell ref="C6:D6"/>
    <mergeCell ref="C7:D7"/>
    <mergeCell ref="I6:J6"/>
    <mergeCell ref="I7:J7"/>
    <mergeCell ref="K6:L6"/>
  </mergeCells>
  <printOptions/>
  <pageMargins left="1.16" right="0.64" top="0.58" bottom="1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Work-Study Awards and Recipients - 2003-2004</dc:title>
  <dc:subject/>
  <dc:creator>philip.schulz</dc:creator>
  <cp:keywords/>
  <dc:description/>
  <cp:lastModifiedBy>philip.schulz</cp:lastModifiedBy>
  <dcterms:created xsi:type="dcterms:W3CDTF">2005-07-08T14:11:04Z</dcterms:created>
  <dcterms:modified xsi:type="dcterms:W3CDTF">2005-07-08T14:15:43Z</dcterms:modified>
  <cp:category/>
  <cp:version/>
  <cp:contentType/>
  <cp:contentStatus/>
</cp:coreProperties>
</file>