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Type &amp; Control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<sst xmlns="http://schemas.openxmlformats.org/spreadsheetml/2006/main" count="88" uniqueCount="74">
  <si>
    <t>Federal Work-Study Students Employed as</t>
  </si>
  <si>
    <t>Math Tutors</t>
  </si>
  <si>
    <t>for Award Year 2002-03</t>
  </si>
  <si>
    <t>Earned Compensation</t>
  </si>
  <si>
    <t>Federal</t>
  </si>
  <si>
    <t>Inst.</t>
  </si>
  <si>
    <t>Average</t>
  </si>
  <si>
    <t>Recipients</t>
  </si>
  <si>
    <t>Share</t>
  </si>
  <si>
    <t>Total</t>
  </si>
  <si>
    <t>Earnings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</si>
  <si>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</si>
  <si>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</si>
  <si>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</si>
  <si>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</si>
  <si>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</si>
  <si>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</si>
  <si>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</si>
  <si>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</si>
  <si>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</si>
  <si>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</si>
  <si>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</si>
  <si>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</si>
  <si>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</si>
  <si>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</si>
  <si>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</si>
  <si>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</si>
  <si>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</si>
  <si>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</si>
  <si>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</si>
  <si>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</si>
  <si>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</si>
  <si>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</si>
  <si>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</si>
  <si>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</si>
  <si>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</si>
  <si>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</si>
  <si>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</si>
  <si>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</si>
  <si>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</si>
  <si>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</si>
  <si>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</si>
  <si>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</si>
  <si>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</si>
  <si>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</si>
  <si>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</si>
  <si>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</si>
  <si>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</si>
  <si>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</si>
  <si>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</si>
  <si>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</si>
  <si>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</si>
  <si>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</si>
  <si>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</si>
  <si>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</si>
  <si>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</si>
  <si>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</si>
  <si>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</si>
  <si>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</si>
  <si>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</si>
  <si>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</si>
  <si>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</si>
  <si>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</si>
  <si>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</si>
  <si>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</si>
  <si>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</si>
  <si>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</si>
  <si>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</si>
  <si>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</si>
  <si>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</si>
  <si>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</si>
  <si>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</si>
  <si>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</si>
  <si>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NOTE:   Number of Institutions represents schools that reported these FWS account transactions.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</si>
</sst>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8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75" zoomScaleNormal="75" workbookViewId="0" topLeftCell="A1">
      <selection activeCell="A20" sqref="A20"/>
    </sheetView>
  </sheetViews>
  <sheetFormatPr defaultColWidth="9.140625" defaultRowHeight="12.75"/>
  <cols>
    <col min="1" max="1" width="18.003906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11" max="11" width="9.28125" style="0" bestFit="1" customWidth="1"/>
    <col min="12" max="12" width="9.8515625" style="0" bestFit="1" customWidth="1"/>
    <col min="13" max="13" width="9.421875" style="0" bestFit="1" customWidth="1"/>
    <col min="14" max="14" width="10.7109375" style="0" bestFit="1" customWidth="1"/>
  </cols>
  <sheetData>
    <row r="1" spans="1:9" ht="18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8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6" spans="5:7" ht="12.75">
      <c r="E6" s="15" t="s">
        <v>3</v>
      </c>
      <c r="F6" s="15"/>
      <c r="G6" s="15"/>
    </row>
    <row r="7" spans="3:9" ht="12.75">
      <c r="C7" s="1"/>
      <c r="D7" s="1"/>
      <c r="E7" s="1" t="s">
        <v>4</v>
      </c>
      <c r="F7" s="1" t="s">
        <v>5</v>
      </c>
      <c r="G7" s="1"/>
      <c r="H7" s="1"/>
      <c r="I7" s="1" t="s">
        <v>6</v>
      </c>
    </row>
    <row r="8" spans="3:9" ht="12.75">
      <c r="C8" s="1" t="s">
        <v>7</v>
      </c>
      <c r="D8" s="1"/>
      <c r="E8" s="1" t="s">
        <v>8</v>
      </c>
      <c r="F8" s="1" t="s">
        <v>8</v>
      </c>
      <c r="G8" s="1" t="s">
        <v>9</v>
      </c>
      <c r="H8" s="1"/>
      <c r="I8" s="1" t="s">
        <v>10</v>
      </c>
    </row>
    <row r="9" spans="4:15" ht="12.75">
      <c r="D9" s="2"/>
      <c r="F9" s="2"/>
      <c r="K9" s="3"/>
      <c r="L9" s="3"/>
      <c r="M9" s="3"/>
      <c r="N9" s="3"/>
      <c r="O9" s="3"/>
    </row>
    <row r="10" spans="1:15" ht="12.75">
      <c r="A10" s="4" t="s">
        <v>11</v>
      </c>
      <c r="B10" s="4"/>
      <c r="C10" s="4">
        <v>902</v>
      </c>
      <c r="D10" s="4"/>
      <c r="E10" s="5">
        <v>937369</v>
      </c>
      <c r="F10" s="5">
        <f>G10-E10</f>
        <v>301006</v>
      </c>
      <c r="G10" s="5">
        <v>1238375</v>
      </c>
      <c r="H10" s="5"/>
      <c r="I10" s="5">
        <f>G10/C10</f>
        <v>1372.9212860310422</v>
      </c>
      <c r="K10" s="6"/>
      <c r="L10" s="7"/>
      <c r="M10" s="7"/>
      <c r="N10" s="7"/>
      <c r="O10" s="6"/>
    </row>
    <row r="11" spans="1:15" ht="12.75">
      <c r="A11" s="4" t="s">
        <v>12</v>
      </c>
      <c r="B11" s="4"/>
      <c r="C11" s="4">
        <v>3413</v>
      </c>
      <c r="D11" s="4"/>
      <c r="E11" s="4">
        <v>3559325</v>
      </c>
      <c r="F11" s="4">
        <f>G11-E11</f>
        <v>222737</v>
      </c>
      <c r="G11" s="4">
        <v>3782062</v>
      </c>
      <c r="H11" s="4"/>
      <c r="I11" s="4">
        <f aca="true" t="shared" si="0" ref="I11:I16">G11/C11</f>
        <v>1108.134192792265</v>
      </c>
      <c r="K11" s="6"/>
      <c r="L11" s="6"/>
      <c r="M11" s="6"/>
      <c r="N11" s="6"/>
      <c r="O11" s="6"/>
    </row>
    <row r="12" spans="1:15" ht="12.75">
      <c r="A12" s="4" t="s">
        <v>13</v>
      </c>
      <c r="B12" s="4"/>
      <c r="C12" s="4">
        <v>78</v>
      </c>
      <c r="D12" s="4"/>
      <c r="E12" s="4">
        <v>38419</v>
      </c>
      <c r="F12" s="4">
        <f>G12-E12</f>
        <v>2356</v>
      </c>
      <c r="G12" s="4">
        <v>40775</v>
      </c>
      <c r="H12" s="4"/>
      <c r="I12" s="4">
        <f t="shared" si="0"/>
        <v>522.7564102564103</v>
      </c>
      <c r="K12" s="6"/>
      <c r="L12" s="6"/>
      <c r="M12" s="6"/>
      <c r="N12" s="6"/>
      <c r="O12" s="6"/>
    </row>
    <row r="13" spans="1:15" ht="12.75">
      <c r="A13" s="4" t="s">
        <v>14</v>
      </c>
      <c r="B13" s="4"/>
      <c r="C13" s="4">
        <v>2993</v>
      </c>
      <c r="D13" s="4"/>
      <c r="E13" s="4">
        <v>2846334</v>
      </c>
      <c r="F13" s="4">
        <f>G13-E13</f>
        <v>147317</v>
      </c>
      <c r="G13" s="4">
        <v>2993651</v>
      </c>
      <c r="H13" s="4"/>
      <c r="I13" s="4">
        <f t="shared" si="0"/>
        <v>1000.217507517541</v>
      </c>
      <c r="K13" s="6"/>
      <c r="L13" s="6"/>
      <c r="M13" s="6"/>
      <c r="N13" s="6"/>
      <c r="O13" s="6"/>
    </row>
    <row r="14" spans="1:15" ht="12.75">
      <c r="A14" s="4" t="s">
        <v>15</v>
      </c>
      <c r="B14" s="4"/>
      <c r="C14" s="4">
        <v>124</v>
      </c>
      <c r="D14" s="4"/>
      <c r="E14" s="4">
        <v>213538</v>
      </c>
      <c r="F14" s="4">
        <f>G14-E14</f>
        <v>8457</v>
      </c>
      <c r="G14" s="4">
        <v>221995</v>
      </c>
      <c r="H14" s="4"/>
      <c r="I14" s="4">
        <f t="shared" si="0"/>
        <v>1790.282258064516</v>
      </c>
      <c r="K14" s="6"/>
      <c r="L14" s="6"/>
      <c r="M14" s="6"/>
      <c r="N14" s="6"/>
      <c r="O14" s="6"/>
    </row>
    <row r="15" spans="11:15" ht="12.75">
      <c r="K15" s="3"/>
      <c r="L15" s="3"/>
      <c r="M15" s="6"/>
      <c r="N15" s="3"/>
      <c r="O15" s="6"/>
    </row>
    <row r="16" spans="1:15" ht="12.75">
      <c r="A16" s="8" t="s">
        <v>16</v>
      </c>
      <c r="C16" s="9">
        <f>SUM(C10:C14)</f>
        <v>7510</v>
      </c>
      <c r="D16" s="9"/>
      <c r="E16" s="10">
        <f>SUM(E10:E14)</f>
        <v>7594985</v>
      </c>
      <c r="F16" s="10">
        <f>SUM(F10:F14)</f>
        <v>681873</v>
      </c>
      <c r="G16" s="10">
        <f>SUM(G10:G14)</f>
        <v>8276858</v>
      </c>
      <c r="H16" s="5"/>
      <c r="I16" s="10">
        <f t="shared" si="0"/>
        <v>1102.1115845539282</v>
      </c>
      <c r="K16" s="6"/>
      <c r="L16" s="6"/>
      <c r="M16" s="6"/>
      <c r="N16" s="6"/>
      <c r="O16" s="6"/>
    </row>
    <row r="17" spans="1:15" ht="12.75">
      <c r="A17" s="11" t="s">
        <v>17</v>
      </c>
      <c r="C17" s="12">
        <v>620</v>
      </c>
      <c r="D17" s="12"/>
      <c r="E17" s="12">
        <v>620</v>
      </c>
      <c r="F17" s="12"/>
      <c r="G17" s="12">
        <v>620</v>
      </c>
      <c r="H17" s="12"/>
      <c r="I17" s="12"/>
      <c r="K17" s="3"/>
      <c r="L17" s="3"/>
      <c r="M17" s="3"/>
      <c r="N17" s="3"/>
      <c r="O17" s="3"/>
    </row>
    <row r="20" ht="12.75">
      <c r="A20" t="s">
        <v>73</v>
      </c>
    </row>
  </sheetData>
  <mergeCells count="4">
    <mergeCell ref="A1:I1"/>
    <mergeCell ref="A2:I2"/>
    <mergeCell ref="A3:I3"/>
    <mergeCell ref="E6:G6"/>
  </mergeCells>
  <printOptions/>
  <pageMargins left="2.18" right="0.75" top="1.26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="75" zoomScaleNormal="75" workbookViewId="0" topLeftCell="A34">
      <selection activeCell="A71" sqref="A71"/>
    </sheetView>
  </sheetViews>
  <sheetFormatPr defaultColWidth="9.140625" defaultRowHeight="12.75"/>
  <cols>
    <col min="1" max="1" width="18.28125" style="0" customWidth="1"/>
    <col min="2" max="2" width="2.7109375" style="0" customWidth="1"/>
    <col min="4" max="4" width="2.7109375" style="0" customWidth="1"/>
    <col min="5" max="7" width="12.7109375" style="0" customWidth="1"/>
    <col min="8" max="8" width="2.7109375" style="0" customWidth="1"/>
    <col min="14" max="14" width="9.7109375" style="0" bestFit="1" customWidth="1"/>
  </cols>
  <sheetData>
    <row r="1" spans="1:9" ht="18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8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6" spans="5:7" ht="12.75">
      <c r="E6" s="15" t="s">
        <v>3</v>
      </c>
      <c r="F6" s="15"/>
      <c r="G6" s="15"/>
    </row>
    <row r="7" spans="3:9" ht="12.75">
      <c r="C7" s="1"/>
      <c r="D7" s="1"/>
      <c r="E7" s="1" t="s">
        <v>4</v>
      </c>
      <c r="F7" s="1" t="s">
        <v>5</v>
      </c>
      <c r="G7" s="1"/>
      <c r="H7" s="1"/>
      <c r="I7" s="1" t="s">
        <v>6</v>
      </c>
    </row>
    <row r="8" spans="3:9" ht="12.75">
      <c r="C8" s="1" t="s">
        <v>7</v>
      </c>
      <c r="D8" s="1"/>
      <c r="E8" s="1" t="s">
        <v>8</v>
      </c>
      <c r="F8" s="1" t="s">
        <v>8</v>
      </c>
      <c r="G8" s="1" t="s">
        <v>9</v>
      </c>
      <c r="H8" s="1"/>
      <c r="I8" s="1" t="s">
        <v>10</v>
      </c>
    </row>
    <row r="9" spans="4:6" ht="12.75">
      <c r="D9" s="2"/>
      <c r="F9" s="2"/>
    </row>
    <row r="10" spans="1:18" ht="12.75">
      <c r="A10" t="s">
        <v>18</v>
      </c>
      <c r="C10" s="4">
        <v>115</v>
      </c>
      <c r="D10" s="4"/>
      <c r="E10" s="5">
        <v>170483</v>
      </c>
      <c r="F10" s="5">
        <v>879</v>
      </c>
      <c r="G10" s="5">
        <v>171362</v>
      </c>
      <c r="H10" s="5"/>
      <c r="I10" s="5">
        <f>G10/C10</f>
        <v>1490.104347826087</v>
      </c>
      <c r="K10" s="4"/>
      <c r="L10" s="5"/>
      <c r="M10" s="5"/>
      <c r="N10" s="5"/>
      <c r="O10" s="4"/>
      <c r="P10" s="4"/>
      <c r="Q10" s="4"/>
      <c r="R10" s="4"/>
    </row>
    <row r="11" spans="1:18" ht="12.75">
      <c r="A11" t="s">
        <v>19</v>
      </c>
      <c r="C11" s="4">
        <v>0</v>
      </c>
      <c r="D11" s="4"/>
      <c r="E11" s="4">
        <v>0</v>
      </c>
      <c r="F11" s="4">
        <v>0</v>
      </c>
      <c r="G11" s="4">
        <v>0</v>
      </c>
      <c r="I11" s="4">
        <v>0</v>
      </c>
      <c r="K11" s="4"/>
      <c r="L11" s="4"/>
      <c r="M11" s="4"/>
      <c r="N11" s="4"/>
      <c r="O11" s="4"/>
      <c r="P11" s="4"/>
      <c r="Q11" s="4"/>
      <c r="R11" s="4"/>
    </row>
    <row r="12" spans="1:18" ht="12.75">
      <c r="A12" t="s">
        <v>20</v>
      </c>
      <c r="C12" s="4">
        <v>185</v>
      </c>
      <c r="D12" s="4"/>
      <c r="E12" s="4">
        <v>211705</v>
      </c>
      <c r="F12" s="4">
        <v>0</v>
      </c>
      <c r="G12" s="4">
        <v>211705</v>
      </c>
      <c r="I12" s="4">
        <f aca="true" t="shared" si="0" ref="I12:I66">G12/C12</f>
        <v>1144.3513513513512</v>
      </c>
      <c r="K12" s="4"/>
      <c r="L12" s="4"/>
      <c r="M12" s="4"/>
      <c r="N12" s="4"/>
      <c r="O12" s="4"/>
      <c r="P12" s="4"/>
      <c r="Q12" s="4"/>
      <c r="R12" s="4"/>
    </row>
    <row r="13" spans="1:18" ht="12.75">
      <c r="A13" t="s">
        <v>21</v>
      </c>
      <c r="C13" s="4">
        <v>7</v>
      </c>
      <c r="D13" s="4"/>
      <c r="E13" s="4">
        <v>10070</v>
      </c>
      <c r="F13" s="4">
        <v>0</v>
      </c>
      <c r="G13" s="4">
        <v>10070</v>
      </c>
      <c r="I13" s="4">
        <f t="shared" si="0"/>
        <v>1438.5714285714287</v>
      </c>
      <c r="K13" s="4"/>
      <c r="L13" s="4"/>
      <c r="M13" s="4"/>
      <c r="N13" s="4"/>
      <c r="O13" s="4"/>
      <c r="P13" s="4"/>
      <c r="Q13" s="4"/>
      <c r="R13" s="4"/>
    </row>
    <row r="14" spans="1:18" ht="12.75">
      <c r="A14" t="s">
        <v>22</v>
      </c>
      <c r="C14" s="4">
        <v>1132</v>
      </c>
      <c r="D14" s="4"/>
      <c r="E14" s="4">
        <v>1447188</v>
      </c>
      <c r="F14" s="4">
        <v>328326</v>
      </c>
      <c r="G14" s="4">
        <v>1775514</v>
      </c>
      <c r="I14" s="4">
        <f t="shared" si="0"/>
        <v>1568.4752650176679</v>
      </c>
      <c r="K14" s="4"/>
      <c r="L14" s="4"/>
      <c r="M14" s="4"/>
      <c r="N14" s="4"/>
      <c r="O14" s="4"/>
      <c r="P14" s="4"/>
      <c r="Q14" s="4"/>
      <c r="R14" s="4"/>
    </row>
    <row r="15" spans="1:18" ht="12.75">
      <c r="A15" t="s">
        <v>23</v>
      </c>
      <c r="C15" s="4">
        <v>49</v>
      </c>
      <c r="D15" s="4"/>
      <c r="E15" s="4">
        <v>36063</v>
      </c>
      <c r="F15" s="4">
        <v>8959</v>
      </c>
      <c r="G15" s="4">
        <v>45022</v>
      </c>
      <c r="I15" s="4">
        <f t="shared" si="0"/>
        <v>918.8163265306123</v>
      </c>
      <c r="K15" s="4"/>
      <c r="L15" s="4"/>
      <c r="M15" s="4"/>
      <c r="N15" s="4"/>
      <c r="O15" s="4"/>
      <c r="P15" s="4"/>
      <c r="Q15" s="4"/>
      <c r="R15" s="4"/>
    </row>
    <row r="16" spans="1:18" ht="12.75">
      <c r="A16" t="s">
        <v>24</v>
      </c>
      <c r="C16" s="4">
        <v>142</v>
      </c>
      <c r="D16" s="4"/>
      <c r="E16" s="4">
        <v>141697</v>
      </c>
      <c r="F16" s="4">
        <v>12216</v>
      </c>
      <c r="G16" s="4">
        <v>153913</v>
      </c>
      <c r="I16" s="4">
        <f t="shared" si="0"/>
        <v>1083.894366197183</v>
      </c>
      <c r="K16" s="4"/>
      <c r="L16" s="4"/>
      <c r="M16" s="4"/>
      <c r="N16" s="4"/>
      <c r="O16" s="4"/>
      <c r="P16" s="4"/>
      <c r="Q16" s="4"/>
      <c r="R16" s="4"/>
    </row>
    <row r="17" spans="1:18" ht="12.75">
      <c r="A17" t="s">
        <v>25</v>
      </c>
      <c r="C17" s="4">
        <v>0</v>
      </c>
      <c r="D17" s="4"/>
      <c r="E17" s="4">
        <v>0</v>
      </c>
      <c r="F17" s="4">
        <v>0</v>
      </c>
      <c r="G17" s="4">
        <v>0</v>
      </c>
      <c r="I17" s="4">
        <v>0</v>
      </c>
      <c r="K17" s="4"/>
      <c r="L17" s="4"/>
      <c r="M17" s="4"/>
      <c r="N17" s="4"/>
      <c r="O17" s="4"/>
      <c r="P17" s="4"/>
      <c r="Q17" s="4"/>
      <c r="R17" s="4"/>
    </row>
    <row r="18" spans="1:18" ht="12.75">
      <c r="A18" t="s">
        <v>26</v>
      </c>
      <c r="C18" s="4">
        <v>7</v>
      </c>
      <c r="D18" s="4"/>
      <c r="E18" s="4">
        <v>6274</v>
      </c>
      <c r="F18" s="4">
        <v>0</v>
      </c>
      <c r="G18" s="4">
        <v>6274</v>
      </c>
      <c r="I18" s="4">
        <v>0</v>
      </c>
      <c r="K18" s="4"/>
      <c r="L18" s="4"/>
      <c r="M18" s="4"/>
      <c r="N18" s="4"/>
      <c r="O18" s="4"/>
      <c r="P18" s="4"/>
      <c r="Q18" s="4"/>
      <c r="R18" s="4"/>
    </row>
    <row r="19" spans="1:18" ht="12.75">
      <c r="A19" t="s">
        <v>27</v>
      </c>
      <c r="C19" s="4">
        <v>121</v>
      </c>
      <c r="D19" s="4"/>
      <c r="E19" s="4">
        <v>112836</v>
      </c>
      <c r="F19" s="4">
        <v>13616</v>
      </c>
      <c r="G19" s="4">
        <v>126452</v>
      </c>
      <c r="I19" s="4">
        <f t="shared" si="0"/>
        <v>1045.0578512396694</v>
      </c>
      <c r="K19" s="4"/>
      <c r="L19" s="4"/>
      <c r="M19" s="4"/>
      <c r="N19" s="4"/>
      <c r="O19" s="4"/>
      <c r="P19" s="4"/>
      <c r="Q19" s="4"/>
      <c r="R19" s="4"/>
    </row>
    <row r="20" spans="1:18" ht="12.75">
      <c r="A20" t="s">
        <v>28</v>
      </c>
      <c r="C20" s="4">
        <v>233</v>
      </c>
      <c r="D20" s="4"/>
      <c r="E20" s="4">
        <v>236492</v>
      </c>
      <c r="F20" s="4">
        <v>19114</v>
      </c>
      <c r="G20" s="4">
        <v>255606</v>
      </c>
      <c r="I20" s="4">
        <f t="shared" si="0"/>
        <v>1097.0214592274679</v>
      </c>
      <c r="K20" s="4"/>
      <c r="L20" s="4"/>
      <c r="M20" s="4"/>
      <c r="N20" s="4"/>
      <c r="O20" s="4"/>
      <c r="P20" s="4"/>
      <c r="Q20" s="4"/>
      <c r="R20" s="4"/>
    </row>
    <row r="21" spans="1:18" ht="12.75">
      <c r="A21" t="s">
        <v>29</v>
      </c>
      <c r="C21" s="4">
        <v>1</v>
      </c>
      <c r="D21" s="4"/>
      <c r="E21" s="4">
        <v>1202</v>
      </c>
      <c r="F21" s="4">
        <v>401</v>
      </c>
      <c r="G21" s="4">
        <v>1603</v>
      </c>
      <c r="I21" s="4">
        <f t="shared" si="0"/>
        <v>1603</v>
      </c>
      <c r="K21" s="4"/>
      <c r="L21" s="4"/>
      <c r="M21" s="4"/>
      <c r="N21" s="4"/>
      <c r="O21" s="4"/>
      <c r="P21" s="4"/>
      <c r="Q21" s="4"/>
      <c r="R21" s="4"/>
    </row>
    <row r="22" spans="1:18" ht="12.75">
      <c r="A22" t="s">
        <v>30</v>
      </c>
      <c r="C22" s="4">
        <v>5</v>
      </c>
      <c r="D22" s="4"/>
      <c r="E22" s="4">
        <v>3421</v>
      </c>
      <c r="F22" s="4">
        <v>1433</v>
      </c>
      <c r="G22" s="4">
        <v>4854</v>
      </c>
      <c r="I22" s="4">
        <f t="shared" si="0"/>
        <v>970.8</v>
      </c>
      <c r="K22" s="4"/>
      <c r="L22" s="4"/>
      <c r="M22" s="4"/>
      <c r="N22" s="4"/>
      <c r="O22" s="4"/>
      <c r="P22" s="4"/>
      <c r="Q22" s="4"/>
      <c r="R22" s="4"/>
    </row>
    <row r="23" spans="1:18" ht="12.75">
      <c r="A23" t="s">
        <v>31</v>
      </c>
      <c r="C23" s="4">
        <v>708</v>
      </c>
      <c r="D23" s="4"/>
      <c r="E23" s="4">
        <v>569886</v>
      </c>
      <c r="F23" s="4">
        <v>6053</v>
      </c>
      <c r="G23" s="4">
        <v>575939</v>
      </c>
      <c r="I23" s="4">
        <f t="shared" si="0"/>
        <v>813.473163841808</v>
      </c>
      <c r="K23" s="4"/>
      <c r="L23" s="4"/>
      <c r="M23" s="4"/>
      <c r="N23" s="4"/>
      <c r="O23" s="4"/>
      <c r="P23" s="4"/>
      <c r="Q23" s="4"/>
      <c r="R23" s="4"/>
    </row>
    <row r="24" spans="1:18" ht="12.75">
      <c r="A24" t="s">
        <v>32</v>
      </c>
      <c r="C24" s="4">
        <v>79</v>
      </c>
      <c r="D24" s="4"/>
      <c r="E24" s="4">
        <v>65240</v>
      </c>
      <c r="F24" s="4">
        <v>18003</v>
      </c>
      <c r="G24" s="4">
        <v>83243</v>
      </c>
      <c r="I24" s="4">
        <f t="shared" si="0"/>
        <v>1053.7088607594937</v>
      </c>
      <c r="K24" s="4"/>
      <c r="L24" s="4"/>
      <c r="M24" s="4"/>
      <c r="N24" s="4"/>
      <c r="O24" s="4"/>
      <c r="P24" s="4"/>
      <c r="Q24" s="4"/>
      <c r="R24" s="4"/>
    </row>
    <row r="25" spans="1:18" ht="12.75">
      <c r="A25" t="s">
        <v>33</v>
      </c>
      <c r="C25" s="4">
        <v>237</v>
      </c>
      <c r="D25" s="4"/>
      <c r="E25" s="4">
        <v>52986</v>
      </c>
      <c r="F25" s="4">
        <v>2787</v>
      </c>
      <c r="G25" s="4">
        <v>55773</v>
      </c>
      <c r="I25" s="4">
        <f t="shared" si="0"/>
        <v>235.32911392405063</v>
      </c>
      <c r="K25" s="4"/>
      <c r="L25" s="4"/>
      <c r="M25" s="4"/>
      <c r="N25" s="4"/>
      <c r="O25" s="4"/>
      <c r="P25" s="4"/>
      <c r="Q25" s="4"/>
      <c r="R25" s="4"/>
    </row>
    <row r="26" spans="1:18" ht="12.75">
      <c r="A26" t="s">
        <v>34</v>
      </c>
      <c r="C26" s="4">
        <v>31</v>
      </c>
      <c r="D26" s="4"/>
      <c r="E26" s="4">
        <v>16941</v>
      </c>
      <c r="F26" s="4">
        <v>1410</v>
      </c>
      <c r="G26" s="4">
        <v>18351</v>
      </c>
      <c r="I26" s="4">
        <f t="shared" si="0"/>
        <v>591.9677419354839</v>
      </c>
      <c r="K26" s="4"/>
      <c r="L26" s="4"/>
      <c r="M26" s="4"/>
      <c r="N26" s="4"/>
      <c r="O26" s="4"/>
      <c r="P26" s="4"/>
      <c r="Q26" s="4"/>
      <c r="R26" s="4"/>
    </row>
    <row r="27" spans="1:18" ht="12.75">
      <c r="A27" t="s">
        <v>35</v>
      </c>
      <c r="C27" s="4">
        <v>28</v>
      </c>
      <c r="D27" s="4"/>
      <c r="E27" s="4">
        <v>14438</v>
      </c>
      <c r="F27" s="4">
        <v>1076</v>
      </c>
      <c r="G27" s="4">
        <v>15514</v>
      </c>
      <c r="I27" s="4">
        <f t="shared" si="0"/>
        <v>554.0714285714286</v>
      </c>
      <c r="K27" s="4"/>
      <c r="L27" s="4"/>
      <c r="M27" s="4"/>
      <c r="N27" s="4"/>
      <c r="O27" s="4"/>
      <c r="P27" s="4"/>
      <c r="Q27" s="4"/>
      <c r="R27" s="4"/>
    </row>
    <row r="28" spans="1:18" ht="12.75">
      <c r="A28" t="s">
        <v>36</v>
      </c>
      <c r="C28" s="4">
        <v>91</v>
      </c>
      <c r="D28" s="4"/>
      <c r="E28" s="4">
        <v>96909</v>
      </c>
      <c r="F28" s="4">
        <v>7596</v>
      </c>
      <c r="G28" s="4">
        <v>104505</v>
      </c>
      <c r="I28" s="4">
        <f t="shared" si="0"/>
        <v>1148.4065934065934</v>
      </c>
      <c r="K28" s="4"/>
      <c r="L28" s="4"/>
      <c r="M28" s="4"/>
      <c r="N28" s="4"/>
      <c r="O28" s="4"/>
      <c r="P28" s="4"/>
      <c r="Q28" s="4"/>
      <c r="R28" s="4"/>
    </row>
    <row r="29" spans="1:18" ht="12.75">
      <c r="A29" t="s">
        <v>37</v>
      </c>
      <c r="C29" s="4">
        <v>37</v>
      </c>
      <c r="D29" s="4"/>
      <c r="E29" s="4">
        <v>10821</v>
      </c>
      <c r="F29" s="4">
        <v>270</v>
      </c>
      <c r="G29" s="4">
        <v>11091</v>
      </c>
      <c r="I29" s="4">
        <f t="shared" si="0"/>
        <v>299.7567567567568</v>
      </c>
      <c r="K29" s="4"/>
      <c r="L29" s="4"/>
      <c r="M29" s="4"/>
      <c r="N29" s="4"/>
      <c r="O29" s="4"/>
      <c r="P29" s="4"/>
      <c r="Q29" s="4"/>
      <c r="R29" s="4"/>
    </row>
    <row r="30" spans="1:18" ht="12.75">
      <c r="A30" t="s">
        <v>38</v>
      </c>
      <c r="C30" s="4">
        <v>250</v>
      </c>
      <c r="D30" s="4"/>
      <c r="E30" s="4">
        <v>393012</v>
      </c>
      <c r="F30" s="4">
        <v>19752</v>
      </c>
      <c r="G30" s="4">
        <v>412764</v>
      </c>
      <c r="I30" s="4">
        <f t="shared" si="0"/>
        <v>1651.056</v>
      </c>
      <c r="K30" s="4"/>
      <c r="L30" s="4"/>
      <c r="M30" s="4"/>
      <c r="N30" s="4"/>
      <c r="O30" s="4"/>
      <c r="P30" s="4"/>
      <c r="Q30" s="4"/>
      <c r="R30" s="4"/>
    </row>
    <row r="31" spans="1:18" ht="12.75">
      <c r="A31" t="s">
        <v>39</v>
      </c>
      <c r="C31" s="4">
        <v>279</v>
      </c>
      <c r="D31" s="4"/>
      <c r="E31" s="4">
        <v>202945</v>
      </c>
      <c r="F31" s="4">
        <v>17497</v>
      </c>
      <c r="G31" s="4">
        <v>220442</v>
      </c>
      <c r="I31" s="4">
        <f t="shared" si="0"/>
        <v>790.1146953405018</v>
      </c>
      <c r="K31" s="4"/>
      <c r="L31" s="4"/>
      <c r="M31" s="4"/>
      <c r="N31" s="4"/>
      <c r="O31" s="4"/>
      <c r="P31" s="4"/>
      <c r="Q31" s="4"/>
      <c r="R31" s="4"/>
    </row>
    <row r="32" spans="1:18" ht="12.75">
      <c r="A32" t="s">
        <v>40</v>
      </c>
      <c r="C32" s="4">
        <v>73</v>
      </c>
      <c r="D32" s="4"/>
      <c r="E32" s="4">
        <v>73871</v>
      </c>
      <c r="F32" s="4">
        <v>8595</v>
      </c>
      <c r="G32" s="4">
        <v>82466</v>
      </c>
      <c r="I32" s="4">
        <f t="shared" si="0"/>
        <v>1129.6712328767123</v>
      </c>
      <c r="K32" s="4"/>
      <c r="L32" s="4"/>
      <c r="M32" s="4"/>
      <c r="N32" s="4"/>
      <c r="O32" s="4"/>
      <c r="P32" s="4"/>
      <c r="Q32" s="4"/>
      <c r="R32" s="4"/>
    </row>
    <row r="33" spans="1:18" ht="12.75">
      <c r="A33" t="s">
        <v>41</v>
      </c>
      <c r="C33" s="4">
        <v>47</v>
      </c>
      <c r="D33" s="4"/>
      <c r="E33" s="4">
        <v>21644</v>
      </c>
      <c r="F33" s="4">
        <v>593</v>
      </c>
      <c r="G33" s="4">
        <v>22237</v>
      </c>
      <c r="I33" s="4">
        <f t="shared" si="0"/>
        <v>473.1276595744681</v>
      </c>
      <c r="K33" s="4"/>
      <c r="L33" s="4"/>
      <c r="M33" s="4"/>
      <c r="N33" s="4"/>
      <c r="O33" s="4"/>
      <c r="P33" s="4"/>
      <c r="Q33" s="4"/>
      <c r="R33" s="4"/>
    </row>
    <row r="34" spans="1:18" ht="12.75">
      <c r="A34" t="s">
        <v>42</v>
      </c>
      <c r="C34" s="4">
        <v>41</v>
      </c>
      <c r="D34" s="4"/>
      <c r="E34" s="4">
        <v>54656</v>
      </c>
      <c r="F34" s="4">
        <v>0</v>
      </c>
      <c r="G34" s="4">
        <v>54656</v>
      </c>
      <c r="I34" s="4">
        <f t="shared" si="0"/>
        <v>1333.0731707317073</v>
      </c>
      <c r="K34" s="4"/>
      <c r="L34" s="4"/>
      <c r="M34" s="4"/>
      <c r="N34" s="4"/>
      <c r="O34" s="4"/>
      <c r="P34" s="4"/>
      <c r="Q34" s="4"/>
      <c r="R34" s="4"/>
    </row>
    <row r="35" spans="1:18" ht="12.75">
      <c r="A35" t="s">
        <v>43</v>
      </c>
      <c r="C35" s="4">
        <v>298</v>
      </c>
      <c r="D35" s="4"/>
      <c r="E35" s="4">
        <v>481960</v>
      </c>
      <c r="F35" s="4">
        <v>41710</v>
      </c>
      <c r="G35" s="4">
        <v>523670</v>
      </c>
      <c r="I35" s="4">
        <f t="shared" si="0"/>
        <v>1757.2818791946308</v>
      </c>
      <c r="K35" s="4"/>
      <c r="L35" s="4"/>
      <c r="M35" s="4"/>
      <c r="N35" s="4"/>
      <c r="O35" s="4"/>
      <c r="P35" s="4"/>
      <c r="Q35" s="4"/>
      <c r="R35" s="4"/>
    </row>
    <row r="36" spans="1:18" ht="12.75">
      <c r="A36" t="s">
        <v>44</v>
      </c>
      <c r="C36" s="4">
        <v>47</v>
      </c>
      <c r="D36" s="4"/>
      <c r="E36" s="4">
        <v>46308</v>
      </c>
      <c r="F36" s="4">
        <v>0</v>
      </c>
      <c r="G36" s="4">
        <v>46308</v>
      </c>
      <c r="I36" s="4">
        <f t="shared" si="0"/>
        <v>985.2765957446809</v>
      </c>
      <c r="K36" s="4"/>
      <c r="L36" s="4"/>
      <c r="M36" s="4"/>
      <c r="N36" s="4"/>
      <c r="O36" s="4"/>
      <c r="P36" s="4"/>
      <c r="Q36" s="4"/>
      <c r="R36" s="4"/>
    </row>
    <row r="37" spans="1:18" ht="12.75">
      <c r="A37" t="s">
        <v>45</v>
      </c>
      <c r="C37" s="4">
        <v>67</v>
      </c>
      <c r="D37" s="4"/>
      <c r="E37" s="4">
        <v>37153</v>
      </c>
      <c r="F37" s="4">
        <v>196</v>
      </c>
      <c r="G37" s="4">
        <v>37349</v>
      </c>
      <c r="I37" s="4">
        <f t="shared" si="0"/>
        <v>557.4477611940298</v>
      </c>
      <c r="K37" s="4"/>
      <c r="L37" s="4"/>
      <c r="M37" s="4"/>
      <c r="N37" s="4"/>
      <c r="O37" s="4"/>
      <c r="P37" s="4"/>
      <c r="Q37" s="4"/>
      <c r="R37" s="4"/>
    </row>
    <row r="38" spans="1:18" ht="12.75">
      <c r="A38" t="s">
        <v>46</v>
      </c>
      <c r="C38" s="4">
        <v>8</v>
      </c>
      <c r="D38" s="4"/>
      <c r="E38" s="4">
        <v>12660</v>
      </c>
      <c r="F38" s="4">
        <v>634</v>
      </c>
      <c r="G38" s="4">
        <v>13294</v>
      </c>
      <c r="I38" s="4">
        <f t="shared" si="0"/>
        <v>1661.75</v>
      </c>
      <c r="K38" s="4"/>
      <c r="L38" s="4"/>
      <c r="M38" s="4"/>
      <c r="N38" s="4"/>
      <c r="O38" s="4"/>
      <c r="P38" s="4"/>
      <c r="Q38" s="4"/>
      <c r="R38" s="4"/>
    </row>
    <row r="39" spans="1:18" ht="12.75">
      <c r="A39" t="s">
        <v>47</v>
      </c>
      <c r="C39" s="4">
        <v>73</v>
      </c>
      <c r="D39" s="4"/>
      <c r="E39" s="4">
        <v>68865</v>
      </c>
      <c r="F39" s="4">
        <v>20539</v>
      </c>
      <c r="G39" s="4">
        <v>89404</v>
      </c>
      <c r="I39" s="4">
        <f t="shared" si="0"/>
        <v>1224.7123287671234</v>
      </c>
      <c r="K39" s="4"/>
      <c r="L39" s="4"/>
      <c r="M39" s="4"/>
      <c r="N39" s="4"/>
      <c r="O39" s="4"/>
      <c r="P39" s="4"/>
      <c r="Q39" s="4"/>
      <c r="R39" s="4"/>
    </row>
    <row r="40" spans="1:18" ht="12.75">
      <c r="A40" t="s">
        <v>48</v>
      </c>
      <c r="C40" s="4">
        <v>168</v>
      </c>
      <c r="D40" s="4"/>
      <c r="E40" s="4">
        <v>120182</v>
      </c>
      <c r="F40" s="4">
        <v>2456</v>
      </c>
      <c r="G40" s="4">
        <v>122638</v>
      </c>
      <c r="I40" s="4">
        <f t="shared" si="0"/>
        <v>729.9880952380952</v>
      </c>
      <c r="K40" s="4"/>
      <c r="L40" s="4"/>
      <c r="M40" s="4"/>
      <c r="N40" s="4"/>
      <c r="O40" s="4"/>
      <c r="P40" s="4"/>
      <c r="Q40" s="4"/>
      <c r="R40" s="4"/>
    </row>
    <row r="41" spans="1:18" ht="12.75">
      <c r="A41" t="s">
        <v>49</v>
      </c>
      <c r="C41" s="4">
        <v>13</v>
      </c>
      <c r="D41" s="4"/>
      <c r="E41" s="4">
        <v>18326</v>
      </c>
      <c r="F41" s="4">
        <v>2237</v>
      </c>
      <c r="G41" s="4">
        <v>20563</v>
      </c>
      <c r="I41" s="4">
        <f t="shared" si="0"/>
        <v>1581.7692307692307</v>
      </c>
      <c r="K41" s="4"/>
      <c r="L41" s="4"/>
      <c r="M41" s="4"/>
      <c r="N41" s="4"/>
      <c r="O41" s="4"/>
      <c r="P41" s="4"/>
      <c r="Q41" s="4"/>
      <c r="R41" s="4"/>
    </row>
    <row r="42" spans="1:18" ht="12.75">
      <c r="A42" t="s">
        <v>50</v>
      </c>
      <c r="C42" s="4">
        <v>744</v>
      </c>
      <c r="D42" s="4"/>
      <c r="E42" s="4">
        <v>954941</v>
      </c>
      <c r="F42" s="4">
        <v>36335</v>
      </c>
      <c r="G42" s="4">
        <v>991276</v>
      </c>
      <c r="I42" s="4">
        <f t="shared" si="0"/>
        <v>1332.3602150537633</v>
      </c>
      <c r="K42" s="4"/>
      <c r="L42" s="4"/>
      <c r="M42" s="4"/>
      <c r="N42" s="4"/>
      <c r="O42" s="4"/>
      <c r="P42" s="4"/>
      <c r="Q42" s="4"/>
      <c r="R42" s="4"/>
    </row>
    <row r="43" spans="1:18" ht="12.75">
      <c r="A43" t="s">
        <v>51</v>
      </c>
      <c r="C43" s="4">
        <v>271</v>
      </c>
      <c r="D43" s="4"/>
      <c r="E43" s="4">
        <v>142467</v>
      </c>
      <c r="F43" s="4">
        <v>7576</v>
      </c>
      <c r="G43" s="4">
        <v>150043</v>
      </c>
      <c r="I43" s="4">
        <f t="shared" si="0"/>
        <v>553.6642066420665</v>
      </c>
      <c r="K43" s="4"/>
      <c r="L43" s="4"/>
      <c r="M43" s="4"/>
      <c r="N43" s="4"/>
      <c r="O43" s="4"/>
      <c r="P43" s="4"/>
      <c r="Q43" s="4"/>
      <c r="R43" s="4"/>
    </row>
    <row r="44" spans="1:18" ht="12.75">
      <c r="A44" t="s">
        <v>52</v>
      </c>
      <c r="C44" s="4">
        <v>6</v>
      </c>
      <c r="D44" s="4"/>
      <c r="E44" s="4">
        <v>5672</v>
      </c>
      <c r="F44" s="4">
        <v>0</v>
      </c>
      <c r="G44" s="4">
        <v>5672</v>
      </c>
      <c r="I44" s="4">
        <f t="shared" si="0"/>
        <v>945.3333333333334</v>
      </c>
      <c r="K44" s="4"/>
      <c r="L44" s="4"/>
      <c r="M44" s="4"/>
      <c r="N44" s="4"/>
      <c r="O44" s="4"/>
      <c r="P44" s="4"/>
      <c r="Q44" s="4"/>
      <c r="R44" s="4"/>
    </row>
    <row r="45" spans="1:18" ht="12.75">
      <c r="A45" t="s">
        <v>53</v>
      </c>
      <c r="C45" s="4">
        <v>154</v>
      </c>
      <c r="D45" s="4"/>
      <c r="E45" s="4">
        <v>76266</v>
      </c>
      <c r="F45" s="4">
        <v>5915</v>
      </c>
      <c r="G45" s="4">
        <v>82181</v>
      </c>
      <c r="I45" s="4">
        <f t="shared" si="0"/>
        <v>533.6428571428571</v>
      </c>
      <c r="K45" s="4"/>
      <c r="L45" s="4"/>
      <c r="M45" s="4"/>
      <c r="N45" s="4"/>
      <c r="O45" s="4"/>
      <c r="P45" s="4"/>
      <c r="Q45" s="4"/>
      <c r="R45" s="4"/>
    </row>
    <row r="46" spans="1:18" ht="12.75">
      <c r="A46" t="s">
        <v>54</v>
      </c>
      <c r="C46" s="4">
        <v>187</v>
      </c>
      <c r="D46" s="4"/>
      <c r="E46" s="4">
        <v>162256</v>
      </c>
      <c r="F46" s="4">
        <v>1070</v>
      </c>
      <c r="G46" s="4">
        <v>163326</v>
      </c>
      <c r="I46" s="4">
        <f t="shared" si="0"/>
        <v>873.4010695187166</v>
      </c>
      <c r="K46" s="4"/>
      <c r="L46" s="4"/>
      <c r="M46" s="4"/>
      <c r="N46" s="4"/>
      <c r="O46" s="4"/>
      <c r="P46" s="4"/>
      <c r="Q46" s="4"/>
      <c r="R46" s="4"/>
    </row>
    <row r="47" spans="1:18" ht="12.75">
      <c r="A47" t="s">
        <v>55</v>
      </c>
      <c r="C47" s="4">
        <v>151</v>
      </c>
      <c r="D47" s="4"/>
      <c r="E47" s="4">
        <v>90611</v>
      </c>
      <c r="F47" s="4">
        <v>6989</v>
      </c>
      <c r="G47" s="4">
        <v>97600</v>
      </c>
      <c r="I47" s="4">
        <f t="shared" si="0"/>
        <v>646.3576158940398</v>
      </c>
      <c r="K47" s="4"/>
      <c r="L47" s="4"/>
      <c r="M47" s="4"/>
      <c r="N47" s="4"/>
      <c r="O47" s="4"/>
      <c r="P47" s="4"/>
      <c r="Q47" s="4"/>
      <c r="R47" s="4"/>
    </row>
    <row r="48" spans="1:18" ht="12.75">
      <c r="A48" t="s">
        <v>56</v>
      </c>
      <c r="C48" s="4">
        <v>278</v>
      </c>
      <c r="D48" s="4"/>
      <c r="E48" s="4">
        <v>194937</v>
      </c>
      <c r="F48" s="4">
        <v>29620</v>
      </c>
      <c r="G48" s="4">
        <v>224557</v>
      </c>
      <c r="I48" s="4">
        <f t="shared" si="0"/>
        <v>807.7589928057554</v>
      </c>
      <c r="K48" s="4"/>
      <c r="L48" s="4"/>
      <c r="M48" s="4"/>
      <c r="N48" s="4"/>
      <c r="O48" s="4"/>
      <c r="P48" s="4"/>
      <c r="Q48" s="4"/>
      <c r="R48" s="4"/>
    </row>
    <row r="49" spans="1:18" ht="12.75">
      <c r="A49" t="s">
        <v>57</v>
      </c>
      <c r="C49" s="4">
        <v>15</v>
      </c>
      <c r="D49" s="4"/>
      <c r="E49" s="4">
        <v>19716</v>
      </c>
      <c r="F49" s="4">
        <v>3092</v>
      </c>
      <c r="G49" s="4">
        <v>22808</v>
      </c>
      <c r="I49" s="4">
        <f t="shared" si="0"/>
        <v>1520.5333333333333</v>
      </c>
      <c r="K49" s="4"/>
      <c r="L49" s="4"/>
      <c r="M49" s="4"/>
      <c r="N49" s="4"/>
      <c r="O49" s="4"/>
      <c r="P49" s="4"/>
      <c r="Q49" s="4"/>
      <c r="R49" s="4"/>
    </row>
    <row r="50" spans="1:18" ht="12.75">
      <c r="A50" t="s">
        <v>58</v>
      </c>
      <c r="C50" s="4">
        <v>33</v>
      </c>
      <c r="D50" s="4"/>
      <c r="E50" s="4">
        <v>28054</v>
      </c>
      <c r="F50" s="4">
        <v>2293</v>
      </c>
      <c r="G50" s="4">
        <v>30347</v>
      </c>
      <c r="I50" s="4">
        <f t="shared" si="0"/>
        <v>919.6060606060606</v>
      </c>
      <c r="K50" s="4"/>
      <c r="L50" s="4"/>
      <c r="M50" s="4"/>
      <c r="N50" s="4"/>
      <c r="O50" s="4"/>
      <c r="P50" s="4"/>
      <c r="Q50" s="4"/>
      <c r="R50" s="4"/>
    </row>
    <row r="51" spans="1:18" ht="12.75">
      <c r="A51" t="s">
        <v>59</v>
      </c>
      <c r="C51" s="4">
        <v>136</v>
      </c>
      <c r="D51" s="4"/>
      <c r="E51" s="4">
        <v>79850</v>
      </c>
      <c r="F51" s="4">
        <v>2867</v>
      </c>
      <c r="G51" s="4">
        <v>82717</v>
      </c>
      <c r="I51" s="4">
        <f t="shared" si="0"/>
        <v>608.2132352941177</v>
      </c>
      <c r="K51" s="4"/>
      <c r="L51" s="4"/>
      <c r="M51" s="4"/>
      <c r="N51" s="4"/>
      <c r="O51" s="4"/>
      <c r="P51" s="4"/>
      <c r="Q51" s="4"/>
      <c r="R51" s="4"/>
    </row>
    <row r="52" spans="1:18" ht="12.75">
      <c r="A52" t="s">
        <v>60</v>
      </c>
      <c r="C52" s="4">
        <v>37</v>
      </c>
      <c r="D52" s="4"/>
      <c r="E52" s="4">
        <v>23374</v>
      </c>
      <c r="F52" s="4">
        <v>0</v>
      </c>
      <c r="G52" s="4">
        <v>23374</v>
      </c>
      <c r="I52" s="4">
        <f t="shared" si="0"/>
        <v>631.7297297297297</v>
      </c>
      <c r="K52" s="4"/>
      <c r="L52" s="4"/>
      <c r="M52" s="4"/>
      <c r="N52" s="4"/>
      <c r="O52" s="4"/>
      <c r="P52" s="4"/>
      <c r="Q52" s="4"/>
      <c r="R52" s="4"/>
    </row>
    <row r="53" spans="1:18" ht="12.75">
      <c r="A53" t="s">
        <v>61</v>
      </c>
      <c r="C53" s="4">
        <v>85</v>
      </c>
      <c r="D53" s="4"/>
      <c r="E53" s="4">
        <v>72065</v>
      </c>
      <c r="F53" s="4">
        <v>2290</v>
      </c>
      <c r="G53" s="4">
        <v>74355</v>
      </c>
      <c r="I53" s="4">
        <f t="shared" si="0"/>
        <v>874.7647058823529</v>
      </c>
      <c r="K53" s="4"/>
      <c r="L53" s="4"/>
      <c r="M53" s="4"/>
      <c r="N53" s="4"/>
      <c r="O53" s="4"/>
      <c r="P53" s="4"/>
      <c r="Q53" s="4"/>
      <c r="R53" s="4"/>
    </row>
    <row r="54" spans="1:18" ht="12.75">
      <c r="A54" t="s">
        <v>62</v>
      </c>
      <c r="C54" s="4">
        <v>495</v>
      </c>
      <c r="D54" s="4"/>
      <c r="E54" s="4">
        <v>637453</v>
      </c>
      <c r="F54" s="4">
        <v>3291</v>
      </c>
      <c r="G54" s="4">
        <v>640744</v>
      </c>
      <c r="I54" s="4">
        <f t="shared" si="0"/>
        <v>1294.4323232323231</v>
      </c>
      <c r="K54" s="4"/>
      <c r="L54" s="4"/>
      <c r="M54" s="4"/>
      <c r="N54" s="4"/>
      <c r="O54" s="4"/>
      <c r="P54" s="4"/>
      <c r="Q54" s="4"/>
      <c r="R54" s="4"/>
    </row>
    <row r="55" spans="1:18" ht="12.75">
      <c r="A55" t="s">
        <v>63</v>
      </c>
      <c r="C55" s="4">
        <v>81</v>
      </c>
      <c r="D55" s="4"/>
      <c r="E55" s="4">
        <v>119255</v>
      </c>
      <c r="F55" s="4">
        <v>30116</v>
      </c>
      <c r="G55" s="4">
        <v>149371</v>
      </c>
      <c r="I55" s="4">
        <f t="shared" si="0"/>
        <v>1844.0864197530864</v>
      </c>
      <c r="K55" s="4"/>
      <c r="L55" s="4"/>
      <c r="M55" s="4"/>
      <c r="N55" s="4"/>
      <c r="O55" s="4"/>
      <c r="P55" s="4"/>
      <c r="Q55" s="4"/>
      <c r="R55" s="4"/>
    </row>
    <row r="56" spans="1:18" ht="12.75">
      <c r="A56" t="s">
        <v>64</v>
      </c>
      <c r="C56" s="4">
        <v>7</v>
      </c>
      <c r="D56" s="4"/>
      <c r="E56" s="4">
        <v>2171</v>
      </c>
      <c r="F56" s="4">
        <v>0</v>
      </c>
      <c r="G56" s="4">
        <v>2171</v>
      </c>
      <c r="I56" s="4">
        <f t="shared" si="0"/>
        <v>310.14285714285717</v>
      </c>
      <c r="K56" s="4"/>
      <c r="L56" s="4"/>
      <c r="M56" s="4"/>
      <c r="N56" s="4"/>
      <c r="O56" s="4"/>
      <c r="P56" s="4"/>
      <c r="Q56" s="4"/>
      <c r="R56" s="4"/>
    </row>
    <row r="57" spans="1:18" ht="12.75">
      <c r="A57" t="s">
        <v>65</v>
      </c>
      <c r="C57" s="4">
        <v>29</v>
      </c>
      <c r="D57" s="4"/>
      <c r="E57" s="4">
        <v>28658</v>
      </c>
      <c r="F57" s="4">
        <v>3889</v>
      </c>
      <c r="G57" s="4">
        <v>32547</v>
      </c>
      <c r="I57" s="4">
        <f t="shared" si="0"/>
        <v>1122.3103448275863</v>
      </c>
      <c r="K57" s="4"/>
      <c r="L57" s="4"/>
      <c r="M57" s="4"/>
      <c r="N57" s="4"/>
      <c r="O57" s="4"/>
      <c r="P57" s="4"/>
      <c r="Q57" s="4"/>
      <c r="R57" s="4"/>
    </row>
    <row r="58" spans="1:18" ht="12.75">
      <c r="A58" t="s">
        <v>66</v>
      </c>
      <c r="C58" s="4">
        <v>104</v>
      </c>
      <c r="D58" s="4"/>
      <c r="E58" s="4">
        <v>146332</v>
      </c>
      <c r="F58" s="4">
        <v>1897</v>
      </c>
      <c r="G58" s="4">
        <v>148229</v>
      </c>
      <c r="I58" s="4">
        <f t="shared" si="0"/>
        <v>1425.2788461538462</v>
      </c>
      <c r="K58" s="4"/>
      <c r="L58" s="4"/>
      <c r="M58" s="4"/>
      <c r="N58" s="4"/>
      <c r="O58" s="4"/>
      <c r="P58" s="4"/>
      <c r="Q58" s="4"/>
      <c r="R58" s="4"/>
    </row>
    <row r="59" spans="1:18" ht="12.75">
      <c r="A59" t="s">
        <v>67</v>
      </c>
      <c r="C59" s="4">
        <v>49</v>
      </c>
      <c r="D59" s="4"/>
      <c r="E59" s="4">
        <v>37025</v>
      </c>
      <c r="F59" s="4">
        <v>5340</v>
      </c>
      <c r="G59" s="4">
        <v>42365</v>
      </c>
      <c r="I59" s="4">
        <f t="shared" si="0"/>
        <v>864.5918367346939</v>
      </c>
      <c r="K59" s="4"/>
      <c r="L59" s="4"/>
      <c r="M59" s="4"/>
      <c r="N59" s="4"/>
      <c r="O59" s="4"/>
      <c r="P59" s="4"/>
      <c r="Q59" s="4"/>
      <c r="R59" s="4"/>
    </row>
    <row r="60" spans="1:18" ht="12.75">
      <c r="A60" t="s">
        <v>68</v>
      </c>
      <c r="C60" s="4">
        <v>27</v>
      </c>
      <c r="D60" s="4"/>
      <c r="E60" s="4">
        <v>22693</v>
      </c>
      <c r="F60" s="4">
        <v>1647</v>
      </c>
      <c r="G60" s="4">
        <v>24340</v>
      </c>
      <c r="I60" s="4">
        <f t="shared" si="0"/>
        <v>901.4814814814815</v>
      </c>
      <c r="K60" s="4"/>
      <c r="L60" s="4"/>
      <c r="M60" s="4"/>
      <c r="N60" s="4"/>
      <c r="O60" s="4"/>
      <c r="P60" s="4"/>
      <c r="Q60" s="4"/>
      <c r="R60" s="4"/>
    </row>
    <row r="61" spans="1:18" ht="12.75">
      <c r="A61" t="s">
        <v>69</v>
      </c>
      <c r="C61" s="4">
        <v>3</v>
      </c>
      <c r="D61" s="4"/>
      <c r="E61" s="4">
        <v>3896</v>
      </c>
      <c r="F61" s="4">
        <v>1298</v>
      </c>
      <c r="G61" s="4">
        <v>5194</v>
      </c>
      <c r="I61" s="4">
        <f t="shared" si="0"/>
        <v>1731.3333333333333</v>
      </c>
      <c r="K61" s="4"/>
      <c r="L61" s="4"/>
      <c r="M61" s="4"/>
      <c r="N61" s="4"/>
      <c r="O61" s="4"/>
      <c r="P61" s="4"/>
      <c r="Q61" s="4"/>
      <c r="R61" s="4"/>
    </row>
    <row r="62" spans="1:18" ht="12.75">
      <c r="A62" t="s">
        <v>70</v>
      </c>
      <c r="C62" s="4">
        <v>1</v>
      </c>
      <c r="D62" s="4"/>
      <c r="E62" s="4">
        <v>855</v>
      </c>
      <c r="F62" s="4">
        <v>0</v>
      </c>
      <c r="G62" s="4">
        <v>855</v>
      </c>
      <c r="I62" s="4">
        <f t="shared" si="0"/>
        <v>855</v>
      </c>
      <c r="K62" s="4"/>
      <c r="L62" s="4"/>
      <c r="M62" s="4"/>
      <c r="N62" s="4"/>
      <c r="O62" s="4"/>
      <c r="P62" s="4"/>
      <c r="Q62" s="4"/>
      <c r="R62" s="4"/>
    </row>
    <row r="63" spans="1:18" ht="12.75">
      <c r="A63" t="s">
        <v>71</v>
      </c>
      <c r="C63" s="4">
        <v>0</v>
      </c>
      <c r="D63" s="4"/>
      <c r="E63" s="4">
        <v>0</v>
      </c>
      <c r="F63" s="4">
        <v>0</v>
      </c>
      <c r="G63" s="4">
        <v>0</v>
      </c>
      <c r="I63" s="4">
        <v>0</v>
      </c>
      <c r="K63" s="4"/>
      <c r="L63" s="4"/>
      <c r="M63" s="4"/>
      <c r="N63" s="4"/>
      <c r="O63" s="4"/>
      <c r="P63" s="4"/>
      <c r="Q63" s="4"/>
      <c r="R63" s="4"/>
    </row>
    <row r="64" spans="1:18" ht="12.75">
      <c r="A64" t="s">
        <v>72</v>
      </c>
      <c r="C64" s="4">
        <v>45</v>
      </c>
      <c r="D64" s="4"/>
      <c r="E64" s="4">
        <v>10204</v>
      </c>
      <c r="F64" s="4">
        <v>0</v>
      </c>
      <c r="G64" s="4">
        <v>10204</v>
      </c>
      <c r="I64" s="4">
        <f t="shared" si="0"/>
        <v>226.75555555555556</v>
      </c>
      <c r="K64" s="4"/>
      <c r="L64" s="4"/>
      <c r="M64" s="4"/>
      <c r="N64" s="4"/>
      <c r="O64" s="4"/>
      <c r="P64" s="4"/>
      <c r="Q64" s="4"/>
      <c r="R64" s="4"/>
    </row>
    <row r="65" spans="14:18" ht="12.75">
      <c r="N65" s="4"/>
      <c r="O65" s="4"/>
      <c r="P65" s="4"/>
      <c r="Q65" s="4"/>
      <c r="R65" s="4"/>
    </row>
    <row r="66" spans="1:18" ht="12.75">
      <c r="A66" s="1" t="s">
        <v>16</v>
      </c>
      <c r="C66" s="9">
        <f>SUM(C10:C64)</f>
        <v>7510</v>
      </c>
      <c r="D66" s="9"/>
      <c r="E66" s="10">
        <f>SUM(E10:E64)</f>
        <v>7594985</v>
      </c>
      <c r="F66" s="10">
        <f>SUM(F10:F64)</f>
        <v>681873</v>
      </c>
      <c r="G66" s="10">
        <f>SUM(G10:G64)</f>
        <v>8276858</v>
      </c>
      <c r="H66" s="13"/>
      <c r="I66" s="10">
        <f t="shared" si="0"/>
        <v>1102.1115845539282</v>
      </c>
      <c r="K66" s="4"/>
      <c r="L66" s="4"/>
      <c r="M66" s="4"/>
      <c r="N66" s="4"/>
      <c r="O66" s="4"/>
      <c r="P66" s="4"/>
      <c r="Q66" s="4"/>
      <c r="R66" s="4"/>
    </row>
  </sheetData>
  <mergeCells count="4">
    <mergeCell ref="A1:I1"/>
    <mergeCell ref="A2:I2"/>
    <mergeCell ref="A3:I3"/>
    <mergeCell ref="E6:G6"/>
  </mergeCells>
  <printOptions/>
  <pageMargins left="1.81" right="0.75" top="0.56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Philip Schulz</dc:creator>
  <cp:keywords/>
  <dc:description/>
  <cp:lastModifiedBy> Philip Schulz</cp:lastModifiedBy>
  <dcterms:created xsi:type="dcterms:W3CDTF">2004-10-15T17:55:21Z</dcterms:created>
  <dcterms:modified xsi:type="dcterms:W3CDTF">2004-10-22T15:15:32Z</dcterms:modified>
  <cp:category/>
  <cp:version/>
  <cp:contentType/>
  <cp:contentStatus/>
</cp:coreProperties>
</file>