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910" activeTab="6"/>
  </bookViews>
  <sheets>
    <sheet name="Fiscal-1" sheetId="1" r:id="rId1"/>
    <sheet name="Fiscal-2" sheetId="2" r:id="rId2"/>
    <sheet name="FWS" sheetId="3" r:id="rId3"/>
    <sheet name="JLD" sheetId="4" r:id="rId4"/>
    <sheet name="Comm." sheetId="5" r:id="rId5"/>
    <sheet name="Reading" sheetId="6" r:id="rId6"/>
    <sheet name="Math" sheetId="7" r:id="rId7"/>
  </sheets>
  <definedNames/>
  <calcPr fullCalcOnLoad="1"/>
</workbook>
</file>

<file path=xl/sharedStrings.xml><?xml version="1.0" encoding="utf-8"?>
<sst xmlns="http://schemas.openxmlformats.org/spreadsheetml/2006/main" count="483" uniqueCount="96">
  <si>
    <t>Alaska</t>
  </si>
  <si>
    <t>Alabama</t>
  </si>
  <si>
    <t>Arkansas</t>
  </si>
  <si>
    <t>Arizona</t>
  </si>
  <si>
    <t>California</t>
  </si>
  <si>
    <t>Colorado</t>
  </si>
  <si>
    <t>Connecticut</t>
  </si>
  <si>
    <t>District of Columbia</t>
  </si>
  <si>
    <t>Delaware</t>
  </si>
  <si>
    <t>Florida</t>
  </si>
  <si>
    <t>Georgia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</si>
  <si>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</si>
  <si>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</si>
  <si>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</si>
  <si>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</si>
  <si>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</si>
  <si>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</si>
  <si>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</si>
  <si>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</si>
  <si>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Massachusetts</t>
  </si>
  <si>
    <t>Maryland</t>
  </si>
  <si>
    <t>Maine</t>
  </si>
  <si>
    <t>Michigan</t>
  </si>
  <si>
    <t>Minnesota</t>
  </si>
  <si>
    <t>Missouri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</si>
  <si>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</si>
  <si>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</si>
  <si>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</si>
  <si>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</si>
  <si>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</si>
  <si>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</si>
  <si>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</si>
  <si>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</si>
  <si>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</si>
  <si>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</si>
  <si>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</si>
  <si>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</si>
  <si>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</si>
  <si>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</si>
  <si>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</si>
  <si>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</si>
  <si>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</si>
  <si>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</si>
  <si>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</si>
  <si>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</si>
  <si>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</si>
  <si>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</si>
  <si>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Vermont</t>
  </si>
  <si>
    <t>Washington</t>
  </si>
  <si>
    <t>Wisconsin</t>
  </si>
  <si>
    <t>West Virginia</t>
  </si>
  <si>
    <t>Wyoming</t>
  </si>
  <si>
    <t>Guam</t>
  </si>
  <si>
    <t>Virgin Islands</t>
  </si>
  <si>
    <t>Misc. Islands</t>
  </si>
  <si>
    <t>US TOTAL</t>
  </si>
  <si>
    <t>Expends. From</t>
  </si>
  <si>
    <t>Authorization</t>
  </si>
  <si>
    <t>from Perkins</t>
  </si>
  <si>
    <t>to FWS</t>
  </si>
  <si>
    <t>from FWS</t>
  </si>
  <si>
    <t>to FSEOG</t>
  </si>
  <si>
    <t>Transfers</t>
  </si>
  <si>
    <t>FWS Fiscal Data</t>
  </si>
  <si>
    <t>Total</t>
  </si>
  <si>
    <t>Spent</t>
  </si>
  <si>
    <t>Inst.</t>
  </si>
  <si>
    <t>Share</t>
  </si>
  <si>
    <t>Federal</t>
  </si>
  <si>
    <t>Recipients</t>
  </si>
  <si>
    <t>Earnings</t>
  </si>
  <si>
    <t>Average</t>
  </si>
  <si>
    <t>JLD Fiscal Data</t>
  </si>
  <si>
    <t>Earned Compensation</t>
  </si>
  <si>
    <t>Community Service Activities</t>
  </si>
  <si>
    <t>Reading Tutors</t>
  </si>
  <si>
    <t>Math Tutors</t>
  </si>
  <si>
    <t>Amount</t>
  </si>
  <si>
    <t>Earned</t>
  </si>
  <si>
    <t>FWS Earned Compensation</t>
  </si>
  <si>
    <t>From</t>
  </si>
  <si>
    <t>In</t>
  </si>
  <si>
    <t>Award Year</t>
  </si>
  <si>
    <t>Summer</t>
  </si>
  <si>
    <t>Enrollment</t>
  </si>
  <si>
    <t>Federal Work-Study Program</t>
  </si>
  <si>
    <t>for Award Year 2001-02</t>
  </si>
  <si>
    <t>Funds Spent in 2001-02</t>
  </si>
  <si>
    <t>AY 2002-03</t>
  </si>
  <si>
    <t>2002-03</t>
  </si>
  <si>
    <t>2000-01</t>
  </si>
  <si>
    <t>2001-02 Funds Spent</t>
  </si>
  <si>
    <t>for 2002 Summer</t>
  </si>
  <si>
    <t>For 2001</t>
  </si>
  <si>
    <t>Federal Work-Study Students Employed in</t>
  </si>
  <si>
    <t>Federal Work-Study Students Employed as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</si>
</sst>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38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6" fontId="1" fillId="0" borderId="0" xfId="0" applyNumberFormat="1" applyFont="1" applyAlignment="1">
      <alignment/>
    </xf>
    <xf numFmtId="0" fontId="1" fillId="0" borderId="0" xfId="0" applyFont="1" applyAlignment="1">
      <alignment/>
    </xf>
    <xf numFmtId="38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6" fontId="1" fillId="0" borderId="0" xfId="0" applyNumberFormat="1" applyFont="1" applyAlignment="1">
      <alignment horizontal="center"/>
    </xf>
    <xf numFmtId="38" fontId="0" fillId="0" borderId="0" xfId="0" applyNumberFormat="1" applyFont="1" applyAlignment="1">
      <alignment horizontal="right"/>
    </xf>
    <xf numFmtId="6" fontId="1" fillId="0" borderId="0" xfId="0" applyNumberFormat="1" applyFont="1" applyAlignment="1">
      <alignment horizontal="right"/>
    </xf>
    <xf numFmtId="6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8" fontId="3" fillId="0" borderId="0" xfId="0" applyNumberFormat="1" applyFont="1" applyAlignment="1">
      <alignment/>
    </xf>
    <xf numFmtId="6" fontId="0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19.7109375" style="0" customWidth="1"/>
    <col min="2" max="2" width="5.7109375" style="0" customWidth="1"/>
    <col min="3" max="3" width="15.7109375" style="0" customWidth="1"/>
    <col min="4" max="4" width="5.7109375" style="0" customWidth="1"/>
    <col min="5" max="5" width="12.7109375" style="0" customWidth="1"/>
    <col min="6" max="6" width="5.7109375" style="0" customWidth="1"/>
    <col min="7" max="7" width="14.7109375" style="0" customWidth="1"/>
    <col min="8" max="8" width="2.7109375" style="0" customWidth="1"/>
    <col min="9" max="11" width="12.7109375" style="0" customWidth="1"/>
    <col min="12" max="12" width="15.28125" style="0" customWidth="1"/>
    <col min="13" max="13" width="11.57421875" style="0" customWidth="1"/>
    <col min="14" max="14" width="9.28125" style="0" bestFit="1" customWidth="1"/>
    <col min="15" max="15" width="10.7109375" style="0" bestFit="1" customWidth="1"/>
  </cols>
  <sheetData>
    <row r="1" spans="1:11" ht="18">
      <c r="A1" s="17" t="s">
        <v>63</v>
      </c>
      <c r="B1" s="17"/>
      <c r="C1" s="17"/>
      <c r="D1" s="17"/>
      <c r="E1" s="17"/>
      <c r="F1" s="17"/>
      <c r="G1" s="17"/>
      <c r="H1" s="7"/>
      <c r="I1" s="7"/>
      <c r="J1" s="7"/>
      <c r="K1" s="7"/>
    </row>
    <row r="2" spans="1:11" ht="18">
      <c r="A2" s="17" t="s">
        <v>86</v>
      </c>
      <c r="B2" s="17"/>
      <c r="C2" s="17"/>
      <c r="D2" s="17"/>
      <c r="E2" s="17"/>
      <c r="F2" s="17"/>
      <c r="G2" s="17"/>
      <c r="H2" s="7"/>
      <c r="I2" s="7"/>
      <c r="J2" s="7"/>
      <c r="K2" s="7"/>
    </row>
    <row r="5" spans="5:10" ht="12.75">
      <c r="E5" s="16" t="s">
        <v>62</v>
      </c>
      <c r="F5" s="16"/>
      <c r="G5" s="16"/>
      <c r="J5" s="3"/>
    </row>
    <row r="6" spans="3:11" ht="12.75">
      <c r="C6" s="3" t="s">
        <v>56</v>
      </c>
      <c r="D6" s="3"/>
      <c r="E6" s="3" t="s">
        <v>58</v>
      </c>
      <c r="F6" s="3"/>
      <c r="G6" s="3" t="s">
        <v>60</v>
      </c>
      <c r="H6" s="3"/>
      <c r="I6" s="3"/>
      <c r="J6" s="3"/>
      <c r="K6" s="3"/>
    </row>
    <row r="7" spans="3:11" ht="12.75">
      <c r="C7" s="3" t="s">
        <v>57</v>
      </c>
      <c r="D7" s="3"/>
      <c r="E7" s="3" t="s">
        <v>59</v>
      </c>
      <c r="F7" s="3"/>
      <c r="G7" s="3" t="s">
        <v>61</v>
      </c>
      <c r="H7" s="3"/>
      <c r="I7" s="3"/>
      <c r="J7" s="3"/>
      <c r="K7" s="3"/>
    </row>
    <row r="8" ht="12.75">
      <c r="J8" s="12"/>
    </row>
    <row r="9" spans="1:15" ht="12.75">
      <c r="A9" t="s">
        <v>1</v>
      </c>
      <c r="C9" s="2">
        <v>16141099</v>
      </c>
      <c r="D9" s="2"/>
      <c r="E9" s="2">
        <v>0</v>
      </c>
      <c r="F9" s="2"/>
      <c r="G9" s="2">
        <v>1074945</v>
      </c>
      <c r="H9" s="2"/>
      <c r="J9" s="12"/>
      <c r="L9" s="1"/>
      <c r="M9" s="2"/>
      <c r="N9" s="2"/>
      <c r="O9" s="2"/>
    </row>
    <row r="10" spans="1:15" ht="12.75">
      <c r="A10" t="s">
        <v>0</v>
      </c>
      <c r="C10" s="1">
        <v>831651</v>
      </c>
      <c r="D10" s="1"/>
      <c r="E10" s="1">
        <v>0</v>
      </c>
      <c r="F10" s="1"/>
      <c r="G10" s="1">
        <v>72138</v>
      </c>
      <c r="H10" s="1"/>
      <c r="J10" s="12"/>
      <c r="L10" s="1"/>
      <c r="M10" s="1"/>
      <c r="N10" s="1"/>
      <c r="O10" s="1"/>
    </row>
    <row r="11" spans="1:15" ht="12.75">
      <c r="A11" t="s">
        <v>3</v>
      </c>
      <c r="C11" s="1">
        <v>11012885</v>
      </c>
      <c r="D11" s="1"/>
      <c r="E11" s="1">
        <v>0</v>
      </c>
      <c r="F11" s="1"/>
      <c r="G11" s="1">
        <v>1609818</v>
      </c>
      <c r="H11" s="1"/>
      <c r="J11" s="12"/>
      <c r="L11" s="1"/>
      <c r="M11" s="1"/>
      <c r="N11" s="1"/>
      <c r="O11" s="1"/>
    </row>
    <row r="12" spans="1:15" ht="12.75">
      <c r="A12" t="s">
        <v>2</v>
      </c>
      <c r="C12" s="1">
        <v>7189400</v>
      </c>
      <c r="D12" s="1"/>
      <c r="E12" s="1">
        <v>51241</v>
      </c>
      <c r="F12" s="1"/>
      <c r="G12" s="1">
        <v>386160</v>
      </c>
      <c r="H12" s="1"/>
      <c r="J12" s="12"/>
      <c r="L12" s="1"/>
      <c r="M12" s="1"/>
      <c r="N12" s="1"/>
      <c r="O12" s="1"/>
    </row>
    <row r="13" spans="1:15" ht="12.75">
      <c r="A13" t="s">
        <v>4</v>
      </c>
      <c r="C13" s="1">
        <v>107626723</v>
      </c>
      <c r="D13" s="1"/>
      <c r="E13" s="1">
        <v>7240</v>
      </c>
      <c r="F13" s="1"/>
      <c r="G13" s="1">
        <v>11971601</v>
      </c>
      <c r="H13" s="1"/>
      <c r="J13" s="12"/>
      <c r="L13" s="1"/>
      <c r="M13" s="1"/>
      <c r="N13" s="1"/>
      <c r="O13" s="1"/>
    </row>
    <row r="14" spans="1:15" ht="12.75">
      <c r="A14" t="s">
        <v>5</v>
      </c>
      <c r="C14" s="1">
        <v>12987041</v>
      </c>
      <c r="D14" s="1"/>
      <c r="E14" s="1">
        <v>0</v>
      </c>
      <c r="F14" s="1"/>
      <c r="G14" s="1">
        <v>1681723</v>
      </c>
      <c r="H14" s="1"/>
      <c r="J14" s="12"/>
      <c r="L14" s="1"/>
      <c r="M14" s="1"/>
      <c r="N14" s="1"/>
      <c r="O14" s="1"/>
    </row>
    <row r="15" spans="1:15" ht="12.75">
      <c r="A15" t="s">
        <v>6</v>
      </c>
      <c r="C15" s="1">
        <v>11875829</v>
      </c>
      <c r="D15" s="1"/>
      <c r="E15" s="1">
        <v>0</v>
      </c>
      <c r="F15" s="1"/>
      <c r="G15" s="1">
        <v>1983654</v>
      </c>
      <c r="H15" s="1"/>
      <c r="J15" s="12"/>
      <c r="L15" s="1"/>
      <c r="M15" s="1"/>
      <c r="N15" s="1"/>
      <c r="O15" s="1"/>
    </row>
    <row r="16" spans="1:15" ht="12.75">
      <c r="A16" t="s">
        <v>8</v>
      </c>
      <c r="C16" s="1">
        <v>1682232</v>
      </c>
      <c r="D16" s="1"/>
      <c r="E16" s="1">
        <v>0</v>
      </c>
      <c r="F16" s="1"/>
      <c r="G16" s="1">
        <v>318111</v>
      </c>
      <c r="H16" s="1"/>
      <c r="J16" s="12"/>
      <c r="L16" s="1"/>
      <c r="M16" s="1"/>
      <c r="N16" s="1"/>
      <c r="O16" s="1"/>
    </row>
    <row r="17" spans="1:15" ht="12.75">
      <c r="A17" t="s">
        <v>7</v>
      </c>
      <c r="C17" s="1">
        <v>12088494</v>
      </c>
      <c r="D17" s="1"/>
      <c r="E17" s="1">
        <v>0</v>
      </c>
      <c r="F17" s="1"/>
      <c r="G17" s="1">
        <v>2674168</v>
      </c>
      <c r="H17" s="1"/>
      <c r="J17" s="12"/>
      <c r="L17" s="1"/>
      <c r="M17" s="1"/>
      <c r="N17" s="1"/>
      <c r="O17" s="1"/>
    </row>
    <row r="18" spans="1:15" ht="12.75">
      <c r="A18" t="s">
        <v>9</v>
      </c>
      <c r="C18" s="1">
        <v>36275594</v>
      </c>
      <c r="D18" s="1"/>
      <c r="E18" s="1">
        <v>588</v>
      </c>
      <c r="F18" s="1"/>
      <c r="G18" s="1">
        <v>4701959</v>
      </c>
      <c r="H18" s="1"/>
      <c r="J18" s="12"/>
      <c r="L18" s="1"/>
      <c r="M18" s="1"/>
      <c r="N18" s="1"/>
      <c r="O18" s="1"/>
    </row>
    <row r="19" spans="1:15" ht="12.75">
      <c r="A19" t="s">
        <v>10</v>
      </c>
      <c r="C19" s="1">
        <v>19003613</v>
      </c>
      <c r="D19" s="1"/>
      <c r="E19" s="1">
        <v>0</v>
      </c>
      <c r="F19" s="1"/>
      <c r="G19" s="1">
        <v>1849364</v>
      </c>
      <c r="H19" s="1"/>
      <c r="J19" s="12"/>
      <c r="L19" s="1"/>
      <c r="M19" s="1"/>
      <c r="N19" s="1"/>
      <c r="O19" s="1"/>
    </row>
    <row r="20" spans="1:15" ht="12.75">
      <c r="A20" t="s">
        <v>11</v>
      </c>
      <c r="C20" s="1">
        <v>2070989</v>
      </c>
      <c r="D20" s="1"/>
      <c r="E20" s="1">
        <v>0</v>
      </c>
      <c r="F20" s="1"/>
      <c r="G20" s="1">
        <v>303150</v>
      </c>
      <c r="H20" s="1"/>
      <c r="J20" s="12"/>
      <c r="L20" s="1"/>
      <c r="M20" s="1"/>
      <c r="N20" s="1"/>
      <c r="O20" s="1"/>
    </row>
    <row r="21" spans="1:15" ht="12.75">
      <c r="A21" t="s">
        <v>13</v>
      </c>
      <c r="C21" s="1">
        <v>2857250</v>
      </c>
      <c r="D21" s="1"/>
      <c r="E21" s="1">
        <v>0</v>
      </c>
      <c r="F21" s="1"/>
      <c r="G21" s="1">
        <v>167529</v>
      </c>
      <c r="H21" s="1"/>
      <c r="J21" s="12"/>
      <c r="L21" s="1"/>
      <c r="M21" s="1"/>
      <c r="N21" s="1"/>
      <c r="O21" s="1"/>
    </row>
    <row r="22" spans="1:15" ht="12.75">
      <c r="A22" t="s">
        <v>14</v>
      </c>
      <c r="C22" s="1">
        <v>47289164</v>
      </c>
      <c r="D22" s="1"/>
      <c r="E22" s="1">
        <v>21101</v>
      </c>
      <c r="F22" s="1"/>
      <c r="G22" s="1">
        <v>8065712</v>
      </c>
      <c r="H22" s="1"/>
      <c r="J22" s="12"/>
      <c r="L22" s="1"/>
      <c r="M22" s="1"/>
      <c r="N22" s="1"/>
      <c r="O22" s="1"/>
    </row>
    <row r="23" spans="1:15" ht="12.75">
      <c r="A23" t="s">
        <v>15</v>
      </c>
      <c r="C23" s="1">
        <v>19619385</v>
      </c>
      <c r="D23" s="1"/>
      <c r="E23" s="1">
        <v>0</v>
      </c>
      <c r="F23" s="1"/>
      <c r="G23" s="1">
        <v>3243512</v>
      </c>
      <c r="H23" s="1"/>
      <c r="J23" s="12"/>
      <c r="L23" s="1"/>
      <c r="M23" s="1"/>
      <c r="N23" s="1"/>
      <c r="O23" s="1"/>
    </row>
    <row r="24" spans="1:15" ht="12.75">
      <c r="A24" t="s">
        <v>12</v>
      </c>
      <c r="C24" s="1">
        <v>12936095</v>
      </c>
      <c r="D24" s="1"/>
      <c r="E24" s="1">
        <v>80773</v>
      </c>
      <c r="F24" s="1"/>
      <c r="G24" s="1">
        <v>477159</v>
      </c>
      <c r="H24" s="1"/>
      <c r="J24" s="12"/>
      <c r="L24" s="1"/>
      <c r="M24" s="1"/>
      <c r="N24" s="1"/>
      <c r="O24" s="1"/>
    </row>
    <row r="25" spans="1:15" ht="12.75">
      <c r="A25" t="s">
        <v>16</v>
      </c>
      <c r="C25" s="1">
        <v>8114685</v>
      </c>
      <c r="D25" s="1"/>
      <c r="E25" s="1">
        <v>0</v>
      </c>
      <c r="F25" s="1"/>
      <c r="G25" s="1">
        <v>502357</v>
      </c>
      <c r="H25" s="1"/>
      <c r="J25" s="12"/>
      <c r="L25" s="1"/>
      <c r="M25" s="1"/>
      <c r="N25" s="1"/>
      <c r="O25" s="1"/>
    </row>
    <row r="26" spans="1:15" ht="12.75">
      <c r="A26" t="s">
        <v>17</v>
      </c>
      <c r="C26" s="1">
        <v>13921733</v>
      </c>
      <c r="D26" s="1"/>
      <c r="E26" s="1">
        <v>0</v>
      </c>
      <c r="F26" s="1"/>
      <c r="G26" s="1">
        <v>1313466</v>
      </c>
      <c r="H26" s="1"/>
      <c r="J26" s="12"/>
      <c r="L26" s="1"/>
      <c r="M26" s="1"/>
      <c r="N26" s="1"/>
      <c r="O26" s="1"/>
    </row>
    <row r="27" spans="1:15" ht="12.75">
      <c r="A27" t="s">
        <v>18</v>
      </c>
      <c r="C27" s="1">
        <v>14659777</v>
      </c>
      <c r="D27" s="1"/>
      <c r="E27" s="1">
        <v>0</v>
      </c>
      <c r="F27" s="1"/>
      <c r="G27" s="1">
        <v>1604003</v>
      </c>
      <c r="H27" s="1"/>
      <c r="J27" s="12"/>
      <c r="L27" s="1"/>
      <c r="M27" s="1"/>
      <c r="N27" s="1"/>
      <c r="O27" s="1"/>
    </row>
    <row r="28" spans="1:15" ht="12.75">
      <c r="A28" t="s">
        <v>21</v>
      </c>
      <c r="C28" s="1">
        <v>8038530</v>
      </c>
      <c r="D28" s="1"/>
      <c r="E28" s="1">
        <v>15787</v>
      </c>
      <c r="F28" s="1"/>
      <c r="G28" s="1">
        <v>595350</v>
      </c>
      <c r="H28" s="1"/>
      <c r="J28" s="12"/>
      <c r="L28" s="1"/>
      <c r="M28" s="1"/>
      <c r="N28" s="1"/>
      <c r="O28" s="1"/>
    </row>
    <row r="29" spans="1:15" ht="12.75">
      <c r="A29" t="s">
        <v>20</v>
      </c>
      <c r="C29" s="1">
        <v>14274523</v>
      </c>
      <c r="D29" s="1"/>
      <c r="E29" s="1">
        <v>13735</v>
      </c>
      <c r="F29" s="1"/>
      <c r="G29" s="1">
        <v>2258555</v>
      </c>
      <c r="H29" s="1"/>
      <c r="J29" s="12"/>
      <c r="L29" s="1"/>
      <c r="M29" s="1"/>
      <c r="N29" s="1"/>
      <c r="O29" s="1"/>
    </row>
    <row r="30" spans="1:15" ht="12.75">
      <c r="A30" t="s">
        <v>19</v>
      </c>
      <c r="C30" s="1">
        <v>46241555</v>
      </c>
      <c r="D30" s="1"/>
      <c r="E30" s="1">
        <v>29242</v>
      </c>
      <c r="F30" s="1"/>
      <c r="G30" s="1">
        <v>6263372</v>
      </c>
      <c r="H30" s="1"/>
      <c r="J30" s="12"/>
      <c r="L30" s="1"/>
      <c r="M30" s="1"/>
      <c r="N30" s="1"/>
      <c r="O30" s="1"/>
    </row>
    <row r="31" spans="1:15" ht="12.75">
      <c r="A31" t="s">
        <v>22</v>
      </c>
      <c r="C31" s="1">
        <v>28372178</v>
      </c>
      <c r="D31" s="1"/>
      <c r="E31" s="1">
        <v>0</v>
      </c>
      <c r="F31" s="1"/>
      <c r="G31" s="1">
        <v>4194772</v>
      </c>
      <c r="H31" s="1"/>
      <c r="J31" s="12"/>
      <c r="L31" s="1"/>
      <c r="M31" s="1"/>
      <c r="N31" s="1"/>
      <c r="O31" s="1"/>
    </row>
    <row r="32" spans="1:15" ht="12.75">
      <c r="A32" t="s">
        <v>23</v>
      </c>
      <c r="C32" s="1">
        <v>18377272</v>
      </c>
      <c r="D32" s="1"/>
      <c r="E32" s="1">
        <v>37584</v>
      </c>
      <c r="F32" s="1"/>
      <c r="G32" s="1">
        <v>1878868</v>
      </c>
      <c r="H32" s="1"/>
      <c r="J32" s="12"/>
      <c r="L32" s="1"/>
      <c r="M32" s="1"/>
      <c r="N32" s="1"/>
      <c r="O32" s="1"/>
    </row>
    <row r="33" spans="1:15" ht="12.75">
      <c r="A33" t="s">
        <v>25</v>
      </c>
      <c r="C33" s="1">
        <v>12440133</v>
      </c>
      <c r="D33" s="1"/>
      <c r="E33" s="1">
        <v>0</v>
      </c>
      <c r="F33" s="1"/>
      <c r="G33" s="1">
        <v>653649</v>
      </c>
      <c r="H33" s="1"/>
      <c r="J33" s="12"/>
      <c r="L33" s="1"/>
      <c r="M33" s="1"/>
      <c r="N33" s="1"/>
      <c r="O33" s="1"/>
    </row>
    <row r="34" spans="1:15" ht="12.75">
      <c r="A34" t="s">
        <v>24</v>
      </c>
      <c r="C34" s="1">
        <v>21290285</v>
      </c>
      <c r="D34" s="1"/>
      <c r="E34" s="1">
        <v>31563</v>
      </c>
      <c r="F34" s="1"/>
      <c r="G34" s="1">
        <v>2346320</v>
      </c>
      <c r="H34" s="1"/>
      <c r="J34" s="12"/>
      <c r="L34" s="1"/>
      <c r="M34" s="1"/>
      <c r="N34" s="1"/>
      <c r="O34" s="1"/>
    </row>
    <row r="35" spans="1:15" ht="12.75">
      <c r="A35" t="s">
        <v>26</v>
      </c>
      <c r="C35" s="1">
        <v>3402211</v>
      </c>
      <c r="D35" s="1"/>
      <c r="E35" s="1">
        <v>0</v>
      </c>
      <c r="F35" s="1"/>
      <c r="G35" s="1">
        <v>237624</v>
      </c>
      <c r="H35" s="1"/>
      <c r="J35" s="12"/>
      <c r="L35" s="1"/>
      <c r="M35" s="1"/>
      <c r="N35" s="1"/>
      <c r="O35" s="1"/>
    </row>
    <row r="36" spans="1:15" ht="12.75">
      <c r="A36" t="s">
        <v>29</v>
      </c>
      <c r="C36" s="1">
        <v>5741921</v>
      </c>
      <c r="D36" s="1"/>
      <c r="E36" s="1">
        <v>0</v>
      </c>
      <c r="F36" s="1"/>
      <c r="G36" s="1">
        <v>541755</v>
      </c>
      <c r="H36" s="1"/>
      <c r="J36" s="12"/>
      <c r="L36" s="1"/>
      <c r="M36" s="1"/>
      <c r="N36" s="1"/>
      <c r="O36" s="1"/>
    </row>
    <row r="37" spans="1:15" ht="12.75">
      <c r="A37" t="s">
        <v>33</v>
      </c>
      <c r="C37" s="1">
        <v>2448823</v>
      </c>
      <c r="D37" s="1"/>
      <c r="E37" s="1">
        <v>0</v>
      </c>
      <c r="F37" s="1"/>
      <c r="G37" s="1">
        <v>476918</v>
      </c>
      <c r="H37" s="1"/>
      <c r="J37" s="12"/>
      <c r="L37" s="1"/>
      <c r="M37" s="1"/>
      <c r="N37" s="1"/>
      <c r="O37" s="1"/>
    </row>
    <row r="38" spans="1:15" ht="12.75">
      <c r="A38" t="s">
        <v>30</v>
      </c>
      <c r="C38" s="1">
        <v>6835313</v>
      </c>
      <c r="D38" s="1"/>
      <c r="E38" s="1">
        <v>787</v>
      </c>
      <c r="F38" s="1"/>
      <c r="G38" s="1">
        <v>1230981</v>
      </c>
      <c r="H38" s="1"/>
      <c r="J38" s="12"/>
      <c r="L38" s="1"/>
      <c r="M38" s="1"/>
      <c r="N38" s="1"/>
      <c r="O38" s="1"/>
    </row>
    <row r="39" spans="1:15" ht="12.75">
      <c r="A39" t="s">
        <v>31</v>
      </c>
      <c r="C39" s="1">
        <v>18722504</v>
      </c>
      <c r="D39" s="1"/>
      <c r="E39" s="1">
        <v>13673</v>
      </c>
      <c r="F39" s="1"/>
      <c r="G39" s="1">
        <v>2492359</v>
      </c>
      <c r="H39" s="1"/>
      <c r="J39" s="12"/>
      <c r="L39" s="1"/>
      <c r="M39" s="1"/>
      <c r="N39" s="1"/>
      <c r="O39" s="1"/>
    </row>
    <row r="40" spans="1:15" ht="12.75">
      <c r="A40" t="s">
        <v>32</v>
      </c>
      <c r="C40" s="1">
        <v>6875363</v>
      </c>
      <c r="D40" s="1"/>
      <c r="E40" s="1">
        <v>0</v>
      </c>
      <c r="F40" s="1"/>
      <c r="G40" s="1">
        <v>521716</v>
      </c>
      <c r="H40" s="1"/>
      <c r="J40" s="12"/>
      <c r="L40" s="1"/>
      <c r="M40" s="1"/>
      <c r="N40" s="1"/>
      <c r="O40" s="1"/>
    </row>
    <row r="41" spans="1:15" ht="12.75">
      <c r="A41" t="s">
        <v>34</v>
      </c>
      <c r="C41" s="1">
        <v>104836309</v>
      </c>
      <c r="D41" s="1"/>
      <c r="E41" s="1">
        <v>0</v>
      </c>
      <c r="F41" s="1"/>
      <c r="G41" s="1">
        <v>15443787</v>
      </c>
      <c r="H41" s="1"/>
      <c r="J41" s="12"/>
      <c r="L41" s="1"/>
      <c r="M41" s="1"/>
      <c r="N41" s="1"/>
      <c r="O41" s="1"/>
    </row>
    <row r="42" spans="1:15" ht="12.75">
      <c r="A42" t="s">
        <v>27</v>
      </c>
      <c r="C42" s="1">
        <v>21964713</v>
      </c>
      <c r="D42" s="1"/>
      <c r="E42" s="1">
        <v>37214</v>
      </c>
      <c r="F42" s="1"/>
      <c r="G42" s="1">
        <v>3451218</v>
      </c>
      <c r="H42" s="1"/>
      <c r="J42" s="12"/>
      <c r="L42" s="1"/>
      <c r="M42" s="1"/>
      <c r="N42" s="1"/>
      <c r="O42" s="1"/>
    </row>
    <row r="43" spans="1:15" ht="12.75">
      <c r="A43" t="s">
        <v>28</v>
      </c>
      <c r="C43" s="1">
        <v>3383298</v>
      </c>
      <c r="D43" s="1"/>
      <c r="E43" s="1">
        <v>0</v>
      </c>
      <c r="F43" s="1"/>
      <c r="G43" s="1">
        <v>114537</v>
      </c>
      <c r="H43" s="1"/>
      <c r="J43" s="12"/>
      <c r="L43" s="1"/>
      <c r="M43" s="1"/>
      <c r="N43" s="1"/>
      <c r="O43" s="1"/>
    </row>
    <row r="44" spans="1:15" ht="12.75">
      <c r="A44" t="s">
        <v>35</v>
      </c>
      <c r="C44" s="1">
        <v>37852939</v>
      </c>
      <c r="D44" s="1"/>
      <c r="E44" s="1">
        <v>0</v>
      </c>
      <c r="F44" s="1"/>
      <c r="G44" s="1">
        <v>5233275</v>
      </c>
      <c r="H44" s="1"/>
      <c r="J44" s="12"/>
      <c r="L44" s="1"/>
      <c r="M44" s="1"/>
      <c r="N44" s="1"/>
      <c r="O44" s="1"/>
    </row>
    <row r="45" spans="1:15" ht="12.75">
      <c r="A45" t="s">
        <v>36</v>
      </c>
      <c r="C45" s="1">
        <v>10703069</v>
      </c>
      <c r="D45" s="1"/>
      <c r="E45" s="1">
        <v>19659</v>
      </c>
      <c r="F45" s="1"/>
      <c r="G45" s="1">
        <v>692723</v>
      </c>
      <c r="H45" s="1"/>
      <c r="J45" s="12"/>
      <c r="L45" s="1"/>
      <c r="M45" s="1"/>
      <c r="N45" s="1"/>
      <c r="O45" s="1"/>
    </row>
    <row r="46" spans="1:15" ht="12.75">
      <c r="A46" t="s">
        <v>37</v>
      </c>
      <c r="C46" s="1">
        <v>12677768</v>
      </c>
      <c r="D46" s="1"/>
      <c r="E46" s="1">
        <v>4863</v>
      </c>
      <c r="F46" s="1"/>
      <c r="G46" s="1">
        <v>862869</v>
      </c>
      <c r="H46" s="1"/>
      <c r="J46" s="12"/>
      <c r="L46" s="1"/>
      <c r="M46" s="1"/>
      <c r="N46" s="1"/>
      <c r="O46" s="1"/>
    </row>
    <row r="47" spans="1:15" ht="12.75">
      <c r="A47" t="s">
        <v>38</v>
      </c>
      <c r="C47" s="1">
        <v>58616260</v>
      </c>
      <c r="D47" s="1"/>
      <c r="E47" s="1">
        <v>8807</v>
      </c>
      <c r="F47" s="1"/>
      <c r="G47" s="1">
        <v>6453464</v>
      </c>
      <c r="H47" s="1"/>
      <c r="J47" s="12"/>
      <c r="L47" s="1"/>
      <c r="M47" s="1"/>
      <c r="N47" s="1"/>
      <c r="O47" s="1"/>
    </row>
    <row r="48" spans="1:15" ht="12.75">
      <c r="A48" t="s">
        <v>39</v>
      </c>
      <c r="C48" s="1">
        <v>17016697</v>
      </c>
      <c r="D48" s="1"/>
      <c r="E48" s="1">
        <v>0</v>
      </c>
      <c r="F48" s="1"/>
      <c r="G48" s="1">
        <v>769686</v>
      </c>
      <c r="H48" s="1"/>
      <c r="J48" s="12"/>
      <c r="L48" s="1"/>
      <c r="M48" s="1"/>
      <c r="N48" s="1"/>
      <c r="O48" s="1"/>
    </row>
    <row r="49" spans="1:15" ht="12.75">
      <c r="A49" t="s">
        <v>40</v>
      </c>
      <c r="C49" s="1">
        <v>7902922</v>
      </c>
      <c r="D49" s="1"/>
      <c r="E49" s="1">
        <v>0</v>
      </c>
      <c r="F49" s="1"/>
      <c r="G49" s="1">
        <v>419707</v>
      </c>
      <c r="H49" s="1"/>
      <c r="J49" s="12"/>
      <c r="L49" s="1"/>
      <c r="M49" s="1"/>
      <c r="N49" s="1"/>
      <c r="O49" s="1"/>
    </row>
    <row r="50" spans="1:15" ht="12.75">
      <c r="A50" t="s">
        <v>41</v>
      </c>
      <c r="C50" s="1">
        <v>11922821</v>
      </c>
      <c r="D50" s="1"/>
      <c r="E50" s="1">
        <v>3545</v>
      </c>
      <c r="F50" s="1"/>
      <c r="G50" s="1">
        <v>1744925</v>
      </c>
      <c r="H50" s="1"/>
      <c r="J50" s="12"/>
      <c r="L50" s="1"/>
      <c r="M50" s="1"/>
      <c r="N50" s="1"/>
      <c r="O50" s="1"/>
    </row>
    <row r="51" spans="1:15" ht="12.75">
      <c r="A51" t="s">
        <v>42</v>
      </c>
      <c r="C51" s="1">
        <v>4342972</v>
      </c>
      <c r="D51" s="1"/>
      <c r="E51" s="1">
        <v>0</v>
      </c>
      <c r="F51" s="1"/>
      <c r="G51" s="1">
        <v>211256</v>
      </c>
      <c r="H51" s="1"/>
      <c r="J51" s="12"/>
      <c r="L51" s="1"/>
      <c r="M51" s="1"/>
      <c r="N51" s="1"/>
      <c r="O51" s="1"/>
    </row>
    <row r="52" spans="1:15" ht="12.75">
      <c r="A52" t="s">
        <v>43</v>
      </c>
      <c r="C52" s="1">
        <v>17174868</v>
      </c>
      <c r="D52" s="1"/>
      <c r="E52" s="1">
        <v>15087</v>
      </c>
      <c r="F52" s="1"/>
      <c r="G52" s="1">
        <v>1734324</v>
      </c>
      <c r="H52" s="1"/>
      <c r="J52" s="12"/>
      <c r="L52" s="1"/>
      <c r="M52" s="1"/>
      <c r="N52" s="1"/>
      <c r="O52" s="1"/>
    </row>
    <row r="53" spans="1:15" ht="12.75">
      <c r="A53" t="s">
        <v>44</v>
      </c>
      <c r="C53" s="1">
        <v>45958110</v>
      </c>
      <c r="D53" s="1"/>
      <c r="E53" s="1">
        <v>114913</v>
      </c>
      <c r="F53" s="1"/>
      <c r="G53" s="1">
        <v>4833782</v>
      </c>
      <c r="H53" s="1"/>
      <c r="J53" s="12"/>
      <c r="L53" s="1"/>
      <c r="M53" s="1"/>
      <c r="N53" s="1"/>
      <c r="O53" s="1"/>
    </row>
    <row r="54" spans="1:15" ht="12.75">
      <c r="A54" t="s">
        <v>45</v>
      </c>
      <c r="C54" s="1">
        <v>5137003</v>
      </c>
      <c r="D54" s="1"/>
      <c r="E54" s="1">
        <v>0</v>
      </c>
      <c r="F54" s="1"/>
      <c r="G54" s="1">
        <v>530397</v>
      </c>
      <c r="H54" s="1"/>
      <c r="J54" s="12"/>
      <c r="L54" s="1"/>
      <c r="M54" s="1"/>
      <c r="N54" s="1"/>
      <c r="O54" s="1"/>
    </row>
    <row r="55" spans="1:15" ht="12.75">
      <c r="A55" t="s">
        <v>47</v>
      </c>
      <c r="C55" s="1">
        <v>6167113</v>
      </c>
      <c r="D55" s="1"/>
      <c r="E55" s="1">
        <v>0</v>
      </c>
      <c r="F55" s="1"/>
      <c r="G55" s="1">
        <v>434251</v>
      </c>
      <c r="H55" s="1"/>
      <c r="J55" s="12"/>
      <c r="L55" s="1"/>
      <c r="M55" s="1"/>
      <c r="N55" s="1"/>
      <c r="O55" s="1"/>
    </row>
    <row r="56" spans="1:15" ht="12.75">
      <c r="A56" t="s">
        <v>46</v>
      </c>
      <c r="C56" s="1">
        <v>18771005</v>
      </c>
      <c r="D56" s="1"/>
      <c r="E56" s="1">
        <v>0</v>
      </c>
      <c r="F56" s="1"/>
      <c r="G56" s="1">
        <v>1970023</v>
      </c>
      <c r="H56" s="1"/>
      <c r="J56" s="12"/>
      <c r="L56" s="1"/>
      <c r="M56" s="1"/>
      <c r="N56" s="1"/>
      <c r="O56" s="1"/>
    </row>
    <row r="57" spans="1:15" ht="12.75">
      <c r="A57" t="s">
        <v>48</v>
      </c>
      <c r="C57" s="1">
        <v>17073826</v>
      </c>
      <c r="D57" s="1"/>
      <c r="E57" s="1">
        <v>21669</v>
      </c>
      <c r="F57" s="1"/>
      <c r="G57" s="1">
        <v>1806735</v>
      </c>
      <c r="H57" s="1"/>
      <c r="J57" s="12"/>
      <c r="L57" s="1"/>
      <c r="M57" s="1"/>
      <c r="N57" s="1"/>
      <c r="O57" s="1"/>
    </row>
    <row r="58" spans="1:15" ht="12.75">
      <c r="A58" t="s">
        <v>50</v>
      </c>
      <c r="C58" s="1">
        <v>6222583</v>
      </c>
      <c r="D58" s="1"/>
      <c r="E58" s="1">
        <v>0</v>
      </c>
      <c r="F58" s="1"/>
      <c r="G58" s="1">
        <v>468042</v>
      </c>
      <c r="H58" s="1"/>
      <c r="J58" s="12"/>
      <c r="L58" s="1"/>
      <c r="M58" s="1"/>
      <c r="N58" s="1"/>
      <c r="O58" s="1"/>
    </row>
    <row r="59" spans="1:15" ht="12.75">
      <c r="A59" t="s">
        <v>49</v>
      </c>
      <c r="C59" s="1">
        <v>18220099</v>
      </c>
      <c r="D59" s="1"/>
      <c r="E59" s="1">
        <v>18009</v>
      </c>
      <c r="F59" s="1"/>
      <c r="G59" s="1">
        <v>2283681</v>
      </c>
      <c r="H59" s="1"/>
      <c r="J59" s="12"/>
      <c r="L59" s="1"/>
      <c r="M59" s="1"/>
      <c r="N59" s="1"/>
      <c r="O59" s="1"/>
    </row>
    <row r="60" spans="1:15" ht="12.75">
      <c r="A60" t="s">
        <v>51</v>
      </c>
      <c r="C60" s="1">
        <v>1217524</v>
      </c>
      <c r="D60" s="1"/>
      <c r="E60" s="1">
        <v>0</v>
      </c>
      <c r="F60" s="1"/>
      <c r="G60" s="1">
        <v>130535</v>
      </c>
      <c r="H60" s="1"/>
      <c r="J60" s="12"/>
      <c r="L60" s="1"/>
      <c r="M60" s="1"/>
      <c r="N60" s="1"/>
      <c r="O60" s="1"/>
    </row>
    <row r="61" spans="1:15" ht="12.75">
      <c r="A61" t="s">
        <v>52</v>
      </c>
      <c r="C61" s="1">
        <v>527428</v>
      </c>
      <c r="D61" s="1"/>
      <c r="E61" s="1">
        <v>0</v>
      </c>
      <c r="F61" s="1"/>
      <c r="G61" s="1">
        <v>6648</v>
      </c>
      <c r="H61" s="1"/>
      <c r="J61" s="12"/>
      <c r="L61" s="1"/>
      <c r="M61" s="1"/>
      <c r="N61" s="1"/>
      <c r="O61" s="1"/>
    </row>
    <row r="62" spans="1:15" ht="12.75">
      <c r="A62" t="s">
        <v>53</v>
      </c>
      <c r="C62" s="1">
        <v>167053</v>
      </c>
      <c r="D62" s="1"/>
      <c r="E62" s="1">
        <v>0</v>
      </c>
      <c r="F62" s="1"/>
      <c r="G62" s="1">
        <v>0</v>
      </c>
      <c r="H62" s="1"/>
      <c r="J62" s="12"/>
      <c r="L62" s="1"/>
      <c r="M62" s="1"/>
      <c r="N62" s="1"/>
      <c r="O62" s="1"/>
    </row>
    <row r="63" spans="1:15" ht="12.75">
      <c r="A63" t="s">
        <v>54</v>
      </c>
      <c r="C63" s="1">
        <v>530308</v>
      </c>
      <c r="D63" s="1"/>
      <c r="E63" s="1">
        <v>0</v>
      </c>
      <c r="F63" s="1"/>
      <c r="G63" s="1">
        <v>0</v>
      </c>
      <c r="H63" s="1"/>
      <c r="J63" s="12"/>
      <c r="L63" s="1"/>
      <c r="M63" s="1"/>
      <c r="N63" s="1"/>
      <c r="O63" s="1"/>
    </row>
    <row r="64" ht="12.75">
      <c r="J64" s="12"/>
    </row>
    <row r="65" spans="1:15" ht="12.75">
      <c r="A65" s="3" t="s">
        <v>55</v>
      </c>
      <c r="C65" s="4">
        <f>SUM(C9:C64)</f>
        <v>979630938</v>
      </c>
      <c r="E65" s="4">
        <f>SUM(E9:E64)</f>
        <v>547080</v>
      </c>
      <c r="F65" s="4"/>
      <c r="G65" s="4">
        <f>SUM(G9:G64)</f>
        <v>117288633</v>
      </c>
      <c r="J65" s="12"/>
      <c r="L65" s="1"/>
      <c r="M65" s="1"/>
      <c r="N65" s="1"/>
      <c r="O65" s="1"/>
    </row>
  </sheetData>
  <mergeCells count="3">
    <mergeCell ref="E5:G5"/>
    <mergeCell ref="A1:G1"/>
    <mergeCell ref="A2:G2"/>
  </mergeCells>
  <printOptions/>
  <pageMargins left="1.91" right="0.75" top="0.52" bottom="1" header="0.5" footer="0.5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5"/>
  <sheetViews>
    <sheetView zoomScale="75" zoomScaleNormal="75" workbookViewId="0" topLeftCell="A1">
      <selection activeCell="K6" sqref="K6"/>
    </sheetView>
  </sheetViews>
  <sheetFormatPr defaultColWidth="9.140625" defaultRowHeight="12.75"/>
  <cols>
    <col min="1" max="1" width="18.421875" style="0" customWidth="1"/>
    <col min="2" max="2" width="2.7109375" style="0" customWidth="1"/>
    <col min="3" max="3" width="12.7109375" style="0" customWidth="1"/>
    <col min="4" max="4" width="4.7109375" style="0" customWidth="1"/>
    <col min="5" max="5" width="10.7109375" style="0" customWidth="1"/>
    <col min="6" max="6" width="4.7109375" style="0" customWidth="1"/>
    <col min="7" max="7" width="14.7109375" style="0" customWidth="1"/>
    <col min="8" max="8" width="2.7109375" style="0" customWidth="1"/>
    <col min="9" max="9" width="12.7109375" style="0" customWidth="1"/>
    <col min="10" max="10" width="4.7109375" style="0" customWidth="1"/>
    <col min="11" max="11" width="15.00390625" style="0" customWidth="1"/>
    <col min="12" max="12" width="4.7109375" style="0" customWidth="1"/>
    <col min="13" max="13" width="12.7109375" style="0" customWidth="1"/>
    <col min="17" max="18" width="11.8515625" style="0" customWidth="1"/>
  </cols>
  <sheetData>
    <row r="1" spans="1:13" ht="18">
      <c r="A1" s="17" t="s">
        <v>85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4" spans="3:13" ht="12.75">
      <c r="C4" s="16" t="s">
        <v>87</v>
      </c>
      <c r="D4" s="16"/>
      <c r="E4" s="16"/>
      <c r="F4" s="16"/>
      <c r="G4" s="16"/>
      <c r="H4" s="5"/>
      <c r="I4" s="16" t="s">
        <v>91</v>
      </c>
      <c r="J4" s="16"/>
      <c r="K4" s="16"/>
      <c r="L4" s="16"/>
      <c r="M4" s="16"/>
    </row>
    <row r="5" spans="3:13" ht="12.75">
      <c r="C5" s="3" t="s">
        <v>80</v>
      </c>
      <c r="D5" s="3"/>
      <c r="E5" s="3" t="s">
        <v>88</v>
      </c>
      <c r="F5" s="3"/>
      <c r="G5" s="3" t="s">
        <v>80</v>
      </c>
      <c r="H5" s="5"/>
      <c r="I5" s="3" t="s">
        <v>81</v>
      </c>
      <c r="J5" s="3"/>
      <c r="K5" s="3" t="s">
        <v>81</v>
      </c>
      <c r="L5" s="3"/>
      <c r="M5" s="3" t="s">
        <v>93</v>
      </c>
    </row>
    <row r="6" spans="3:13" ht="12.75">
      <c r="C6" s="3" t="s">
        <v>82</v>
      </c>
      <c r="D6" s="3"/>
      <c r="E6" s="3" t="s">
        <v>92</v>
      </c>
      <c r="F6" s="3"/>
      <c r="G6" s="3" t="s">
        <v>82</v>
      </c>
      <c r="H6" s="5"/>
      <c r="I6" s="3" t="s">
        <v>82</v>
      </c>
      <c r="J6" s="3"/>
      <c r="K6" s="3" t="s">
        <v>82</v>
      </c>
      <c r="L6" s="3"/>
      <c r="M6" s="3" t="s">
        <v>83</v>
      </c>
    </row>
    <row r="7" spans="3:13" ht="12.75">
      <c r="C7" s="3" t="s">
        <v>89</v>
      </c>
      <c r="D7" s="3"/>
      <c r="E7" s="3" t="s">
        <v>84</v>
      </c>
      <c r="F7" s="3"/>
      <c r="G7" s="3" t="s">
        <v>90</v>
      </c>
      <c r="H7" s="5"/>
      <c r="I7" s="3" t="s">
        <v>90</v>
      </c>
      <c r="J7" s="3"/>
      <c r="K7" s="3" t="s">
        <v>89</v>
      </c>
      <c r="L7" s="3"/>
      <c r="M7" s="3" t="s">
        <v>84</v>
      </c>
    </row>
    <row r="9" spans="1:20" ht="12.75">
      <c r="A9" t="s">
        <v>1</v>
      </c>
      <c r="C9" s="2">
        <v>131943</v>
      </c>
      <c r="D9" s="2"/>
      <c r="E9" s="2">
        <v>25552</v>
      </c>
      <c r="F9" s="2"/>
      <c r="G9" s="2">
        <v>688928</v>
      </c>
      <c r="H9" s="2"/>
      <c r="I9" s="2">
        <v>226737</v>
      </c>
      <c r="J9" s="2"/>
      <c r="K9" s="2">
        <v>769078</v>
      </c>
      <c r="L9" s="2"/>
      <c r="M9" s="2">
        <v>51357</v>
      </c>
      <c r="P9" s="2"/>
      <c r="Q9" s="2"/>
      <c r="R9" s="2"/>
      <c r="S9" s="2"/>
      <c r="T9" s="2"/>
    </row>
    <row r="10" spans="1:20" ht="12.75">
      <c r="A10" t="s">
        <v>0</v>
      </c>
      <c r="C10" s="1">
        <v>181</v>
      </c>
      <c r="E10" s="1">
        <v>0</v>
      </c>
      <c r="G10" s="1">
        <v>64867</v>
      </c>
      <c r="I10" s="1">
        <v>0</v>
      </c>
      <c r="K10" s="1">
        <v>5218</v>
      </c>
      <c r="M10" s="1">
        <v>0</v>
      </c>
      <c r="P10" s="1"/>
      <c r="Q10" s="1"/>
      <c r="R10" s="1"/>
      <c r="S10" s="1"/>
      <c r="T10" s="1"/>
    </row>
    <row r="11" spans="1:20" ht="12.75">
      <c r="A11" t="s">
        <v>3</v>
      </c>
      <c r="C11" s="1">
        <v>142113</v>
      </c>
      <c r="E11" s="1">
        <v>0</v>
      </c>
      <c r="G11" s="1">
        <v>452956</v>
      </c>
      <c r="I11" s="1">
        <v>45595</v>
      </c>
      <c r="K11" s="1">
        <v>265760</v>
      </c>
      <c r="M11" s="1">
        <v>0</v>
      </c>
      <c r="P11" s="1"/>
      <c r="Q11" s="1"/>
      <c r="R11" s="1"/>
      <c r="S11" s="1"/>
      <c r="T11" s="1"/>
    </row>
    <row r="12" spans="1:20" ht="12.75">
      <c r="A12" t="s">
        <v>2</v>
      </c>
      <c r="C12" s="1">
        <v>47847</v>
      </c>
      <c r="E12" s="1">
        <v>4000</v>
      </c>
      <c r="G12" s="1">
        <v>162838</v>
      </c>
      <c r="I12" s="1">
        <v>21855</v>
      </c>
      <c r="K12" s="1">
        <v>113931</v>
      </c>
      <c r="M12" s="1">
        <v>0</v>
      </c>
      <c r="P12" s="1"/>
      <c r="Q12" s="1"/>
      <c r="R12" s="1"/>
      <c r="S12" s="1"/>
      <c r="T12" s="1"/>
    </row>
    <row r="13" spans="1:20" ht="12.75">
      <c r="A13" t="s">
        <v>4</v>
      </c>
      <c r="C13" s="1">
        <v>794318</v>
      </c>
      <c r="E13" s="1">
        <v>0</v>
      </c>
      <c r="G13" s="1">
        <v>4676045</v>
      </c>
      <c r="I13" s="1">
        <v>1269118</v>
      </c>
      <c r="K13" s="1">
        <v>4024928</v>
      </c>
      <c r="M13" s="1">
        <v>4177</v>
      </c>
      <c r="P13" s="1"/>
      <c r="Q13" s="1"/>
      <c r="R13" s="1"/>
      <c r="S13" s="1"/>
      <c r="T13" s="1"/>
    </row>
    <row r="14" spans="1:20" ht="12.75">
      <c r="A14" t="s">
        <v>5</v>
      </c>
      <c r="C14" s="1">
        <v>156193</v>
      </c>
      <c r="E14" s="1">
        <v>33506</v>
      </c>
      <c r="G14" s="1">
        <v>791195</v>
      </c>
      <c r="I14" s="1">
        <v>68177</v>
      </c>
      <c r="K14" s="1">
        <v>359613</v>
      </c>
      <c r="M14" s="1">
        <v>19717</v>
      </c>
      <c r="P14" s="1"/>
      <c r="Q14" s="1"/>
      <c r="R14" s="1"/>
      <c r="S14" s="1"/>
      <c r="T14" s="1"/>
    </row>
    <row r="15" spans="1:20" ht="12.75">
      <c r="A15" t="s">
        <v>6</v>
      </c>
      <c r="C15" s="1">
        <v>16279</v>
      </c>
      <c r="E15" s="1">
        <v>0</v>
      </c>
      <c r="G15" s="1">
        <v>349808</v>
      </c>
      <c r="I15" s="1">
        <v>40000</v>
      </c>
      <c r="K15" s="1">
        <v>166313</v>
      </c>
      <c r="M15" s="1">
        <v>0</v>
      </c>
      <c r="P15" s="1"/>
      <c r="Q15" s="1"/>
      <c r="R15" s="1"/>
      <c r="S15" s="1"/>
      <c r="T15" s="1"/>
    </row>
    <row r="16" spans="1:20" ht="12.75">
      <c r="A16" t="s">
        <v>8</v>
      </c>
      <c r="C16" s="1">
        <v>0</v>
      </c>
      <c r="E16" s="1">
        <v>0</v>
      </c>
      <c r="G16" s="1">
        <v>51410</v>
      </c>
      <c r="I16" s="1">
        <v>0</v>
      </c>
      <c r="K16" s="1">
        <v>92847</v>
      </c>
      <c r="M16" s="1">
        <v>0</v>
      </c>
      <c r="P16" s="1"/>
      <c r="Q16" s="1"/>
      <c r="R16" s="1"/>
      <c r="S16" s="1"/>
      <c r="T16" s="1"/>
    </row>
    <row r="17" spans="1:20" ht="12.75">
      <c r="A17" t="s">
        <v>7</v>
      </c>
      <c r="C17" s="1">
        <v>0</v>
      </c>
      <c r="E17" s="1">
        <v>0</v>
      </c>
      <c r="G17" s="1">
        <v>987380</v>
      </c>
      <c r="I17" s="1">
        <v>0</v>
      </c>
      <c r="K17" s="1">
        <v>444017</v>
      </c>
      <c r="M17" s="1">
        <v>0</v>
      </c>
      <c r="P17" s="1"/>
      <c r="Q17" s="1"/>
      <c r="R17" s="1"/>
      <c r="S17" s="1"/>
      <c r="T17" s="1"/>
    </row>
    <row r="18" spans="1:20" ht="12.75">
      <c r="A18" t="s">
        <v>9</v>
      </c>
      <c r="C18" s="1">
        <v>457130</v>
      </c>
      <c r="E18" s="1">
        <v>0</v>
      </c>
      <c r="G18" s="1">
        <v>1935999</v>
      </c>
      <c r="I18" s="1">
        <v>160484</v>
      </c>
      <c r="K18" s="1">
        <v>1634457</v>
      </c>
      <c r="M18" s="1">
        <v>0</v>
      </c>
      <c r="P18" s="1"/>
      <c r="Q18" s="1"/>
      <c r="R18" s="1"/>
      <c r="S18" s="1"/>
      <c r="T18" s="1"/>
    </row>
    <row r="19" spans="1:20" ht="12.75">
      <c r="A19" t="s">
        <v>10</v>
      </c>
      <c r="C19" s="1">
        <v>263796</v>
      </c>
      <c r="E19" s="1">
        <v>13650</v>
      </c>
      <c r="G19" s="1">
        <v>1090795</v>
      </c>
      <c r="I19" s="1">
        <v>185786</v>
      </c>
      <c r="K19" s="1">
        <v>1092960</v>
      </c>
      <c r="M19" s="1">
        <v>154869</v>
      </c>
      <c r="P19" s="1"/>
      <c r="Q19" s="1"/>
      <c r="R19" s="1"/>
      <c r="S19" s="1"/>
      <c r="T19" s="1"/>
    </row>
    <row r="20" spans="1:20" ht="12.75">
      <c r="A20" t="s">
        <v>11</v>
      </c>
      <c r="C20" s="1">
        <v>0</v>
      </c>
      <c r="E20" s="1">
        <v>0</v>
      </c>
      <c r="G20" s="1">
        <v>176204</v>
      </c>
      <c r="I20" s="1">
        <v>86</v>
      </c>
      <c r="K20" s="1">
        <v>175873</v>
      </c>
      <c r="M20" s="1">
        <v>0</v>
      </c>
      <c r="P20" s="1"/>
      <c r="Q20" s="1"/>
      <c r="R20" s="1"/>
      <c r="S20" s="1"/>
      <c r="T20" s="1"/>
    </row>
    <row r="21" spans="1:20" ht="12.75">
      <c r="A21" t="s">
        <v>13</v>
      </c>
      <c r="C21" s="1">
        <v>358</v>
      </c>
      <c r="E21" s="1">
        <v>0</v>
      </c>
      <c r="G21" s="1">
        <v>144531</v>
      </c>
      <c r="I21" s="1">
        <v>0</v>
      </c>
      <c r="K21" s="1">
        <v>207415</v>
      </c>
      <c r="M21" s="1">
        <v>0</v>
      </c>
      <c r="P21" s="1"/>
      <c r="Q21" s="1"/>
      <c r="R21" s="1"/>
      <c r="S21" s="1"/>
      <c r="T21" s="1"/>
    </row>
    <row r="22" spans="1:20" ht="12.75">
      <c r="A22" t="s">
        <v>14</v>
      </c>
      <c r="C22" s="1">
        <v>152134</v>
      </c>
      <c r="E22" s="1">
        <v>1206</v>
      </c>
      <c r="G22" s="1">
        <v>2546577</v>
      </c>
      <c r="I22" s="1">
        <v>160947</v>
      </c>
      <c r="K22" s="1">
        <v>2672670</v>
      </c>
      <c r="M22" s="1">
        <v>0</v>
      </c>
      <c r="P22" s="1"/>
      <c r="Q22" s="1"/>
      <c r="R22" s="1"/>
      <c r="S22" s="1"/>
      <c r="T22" s="1"/>
    </row>
    <row r="23" spans="1:20" ht="12.75">
      <c r="A23" t="s">
        <v>15</v>
      </c>
      <c r="C23" s="1">
        <v>0</v>
      </c>
      <c r="E23" s="1">
        <v>0</v>
      </c>
      <c r="G23" s="1">
        <v>891900</v>
      </c>
      <c r="I23" s="1">
        <v>34098</v>
      </c>
      <c r="K23" s="1">
        <v>1130287</v>
      </c>
      <c r="M23" s="1">
        <v>0</v>
      </c>
      <c r="P23" s="1"/>
      <c r="Q23" s="1"/>
      <c r="R23" s="1"/>
      <c r="S23" s="1"/>
      <c r="T23" s="1"/>
    </row>
    <row r="24" spans="1:20" ht="12.75">
      <c r="A24" t="s">
        <v>12</v>
      </c>
      <c r="C24" s="1">
        <v>293346</v>
      </c>
      <c r="E24" s="1">
        <v>0</v>
      </c>
      <c r="G24" s="1">
        <v>356007</v>
      </c>
      <c r="I24" s="1">
        <v>124801</v>
      </c>
      <c r="K24" s="1">
        <v>115634</v>
      </c>
      <c r="M24" s="1">
        <v>0</v>
      </c>
      <c r="P24" s="1"/>
      <c r="Q24" s="1"/>
      <c r="R24" s="1"/>
      <c r="S24" s="1"/>
      <c r="T24" s="1"/>
    </row>
    <row r="25" spans="1:20" ht="12.75">
      <c r="A25" t="s">
        <v>16</v>
      </c>
      <c r="C25" s="1">
        <v>17948</v>
      </c>
      <c r="E25" s="1">
        <v>0</v>
      </c>
      <c r="G25" s="1">
        <v>166589</v>
      </c>
      <c r="I25" s="1">
        <v>67843</v>
      </c>
      <c r="K25" s="1">
        <v>260958</v>
      </c>
      <c r="M25" s="1">
        <v>0</v>
      </c>
      <c r="P25" s="1"/>
      <c r="Q25" s="1"/>
      <c r="R25" s="1"/>
      <c r="S25" s="1"/>
      <c r="T25" s="1"/>
    </row>
    <row r="26" spans="1:20" ht="12.75">
      <c r="A26" t="s">
        <v>17</v>
      </c>
      <c r="C26" s="1">
        <v>91496</v>
      </c>
      <c r="E26" s="1">
        <v>4863</v>
      </c>
      <c r="G26" s="1">
        <v>686299</v>
      </c>
      <c r="I26" s="1">
        <v>52382</v>
      </c>
      <c r="K26" s="1">
        <v>660647</v>
      </c>
      <c r="M26" s="1">
        <v>15718</v>
      </c>
      <c r="P26" s="1"/>
      <c r="Q26" s="1"/>
      <c r="R26" s="1"/>
      <c r="S26" s="1"/>
      <c r="T26" s="1"/>
    </row>
    <row r="27" spans="1:20" ht="12.75">
      <c r="A27" t="s">
        <v>18</v>
      </c>
      <c r="C27" s="1">
        <v>13313</v>
      </c>
      <c r="E27" s="1">
        <v>0</v>
      </c>
      <c r="G27" s="1">
        <v>965626</v>
      </c>
      <c r="I27" s="1">
        <v>61369</v>
      </c>
      <c r="K27" s="1">
        <v>1050836</v>
      </c>
      <c r="M27" s="1">
        <v>0</v>
      </c>
      <c r="P27" s="1"/>
      <c r="Q27" s="1"/>
      <c r="R27" s="1"/>
      <c r="S27" s="1"/>
      <c r="T27" s="1"/>
    </row>
    <row r="28" spans="1:20" ht="12.75">
      <c r="A28" t="s">
        <v>21</v>
      </c>
      <c r="C28" s="1">
        <v>33611</v>
      </c>
      <c r="E28" s="1">
        <v>3697</v>
      </c>
      <c r="G28" s="1">
        <v>477879</v>
      </c>
      <c r="I28" s="1">
        <v>13430</v>
      </c>
      <c r="K28" s="1">
        <v>521652</v>
      </c>
      <c r="M28" s="1">
        <v>0</v>
      </c>
      <c r="P28" s="1"/>
      <c r="Q28" s="1"/>
      <c r="R28" s="1"/>
      <c r="S28" s="1"/>
      <c r="T28" s="1"/>
    </row>
    <row r="29" spans="1:20" ht="12.75">
      <c r="A29" t="s">
        <v>20</v>
      </c>
      <c r="C29" s="1">
        <v>198532</v>
      </c>
      <c r="E29" s="1">
        <v>77820</v>
      </c>
      <c r="G29" s="1">
        <v>631664</v>
      </c>
      <c r="I29" s="1">
        <v>119788</v>
      </c>
      <c r="K29" s="1">
        <v>929969</v>
      </c>
      <c r="M29" s="1">
        <v>66134</v>
      </c>
      <c r="P29" s="1"/>
      <c r="Q29" s="1"/>
      <c r="R29" s="1"/>
      <c r="S29" s="1"/>
      <c r="T29" s="1"/>
    </row>
    <row r="30" spans="1:20" ht="12.75">
      <c r="A30" t="s">
        <v>19</v>
      </c>
      <c r="C30" s="1">
        <v>242389</v>
      </c>
      <c r="E30" s="1">
        <v>10184</v>
      </c>
      <c r="G30" s="1">
        <v>1919602</v>
      </c>
      <c r="I30" s="1">
        <v>111587</v>
      </c>
      <c r="K30" s="1">
        <v>1440480</v>
      </c>
      <c r="M30" s="1">
        <v>6182</v>
      </c>
      <c r="P30" s="1"/>
      <c r="Q30" s="1"/>
      <c r="R30" s="1"/>
      <c r="S30" s="1"/>
      <c r="T30" s="1"/>
    </row>
    <row r="31" spans="1:20" ht="12.75">
      <c r="A31" t="s">
        <v>22</v>
      </c>
      <c r="C31" s="1">
        <v>323561</v>
      </c>
      <c r="E31" s="1">
        <v>0</v>
      </c>
      <c r="G31" s="1">
        <v>1378479</v>
      </c>
      <c r="I31" s="1">
        <v>157459</v>
      </c>
      <c r="K31" s="1">
        <v>758461</v>
      </c>
      <c r="M31" s="1">
        <v>0</v>
      </c>
      <c r="P31" s="1"/>
      <c r="Q31" s="1"/>
      <c r="R31" s="1"/>
      <c r="S31" s="1"/>
      <c r="T31" s="1"/>
    </row>
    <row r="32" spans="1:20" ht="12.75">
      <c r="A32" t="s">
        <v>23</v>
      </c>
      <c r="C32" s="1">
        <v>126192</v>
      </c>
      <c r="E32" s="1">
        <v>0</v>
      </c>
      <c r="G32" s="1">
        <v>596723</v>
      </c>
      <c r="I32" s="1">
        <v>35755</v>
      </c>
      <c r="K32" s="1">
        <v>512011</v>
      </c>
      <c r="M32" s="1">
        <v>0</v>
      </c>
      <c r="P32" s="1"/>
      <c r="Q32" s="1"/>
      <c r="R32" s="1"/>
      <c r="S32" s="1"/>
      <c r="T32" s="1"/>
    </row>
    <row r="33" spans="1:20" ht="12.75">
      <c r="A33" t="s">
        <v>25</v>
      </c>
      <c r="C33" s="1">
        <v>329392</v>
      </c>
      <c r="E33" s="1">
        <v>28861</v>
      </c>
      <c r="G33" s="1">
        <v>436668</v>
      </c>
      <c r="I33" s="1">
        <v>58077</v>
      </c>
      <c r="K33" s="1">
        <v>549570</v>
      </c>
      <c r="M33" s="1">
        <v>0</v>
      </c>
      <c r="P33" s="1"/>
      <c r="Q33" s="1"/>
      <c r="R33" s="1"/>
      <c r="S33" s="1"/>
      <c r="T33" s="1"/>
    </row>
    <row r="34" spans="1:20" ht="12.75">
      <c r="A34" t="s">
        <v>24</v>
      </c>
      <c r="C34" s="1">
        <v>169554</v>
      </c>
      <c r="E34" s="1">
        <v>0</v>
      </c>
      <c r="G34" s="1">
        <v>935068</v>
      </c>
      <c r="I34" s="1">
        <v>113746</v>
      </c>
      <c r="K34" s="1">
        <v>1076044</v>
      </c>
      <c r="M34" s="1">
        <v>0</v>
      </c>
      <c r="P34" s="1"/>
      <c r="Q34" s="1"/>
      <c r="R34" s="1"/>
      <c r="S34" s="1"/>
      <c r="T34" s="1"/>
    </row>
    <row r="35" spans="1:20" ht="12.75">
      <c r="A35" t="s">
        <v>26</v>
      </c>
      <c r="C35" s="1">
        <v>25566</v>
      </c>
      <c r="E35" s="1">
        <v>0</v>
      </c>
      <c r="G35" s="1">
        <v>105950</v>
      </c>
      <c r="I35" s="1">
        <v>69782</v>
      </c>
      <c r="K35" s="1">
        <v>172957</v>
      </c>
      <c r="M35" s="1">
        <v>362</v>
      </c>
      <c r="P35" s="1"/>
      <c r="Q35" s="1"/>
      <c r="R35" s="1"/>
      <c r="S35" s="1"/>
      <c r="T35" s="1"/>
    </row>
    <row r="36" spans="1:20" ht="12.75">
      <c r="A36" t="s">
        <v>29</v>
      </c>
      <c r="C36" s="1">
        <v>12909</v>
      </c>
      <c r="E36" s="1">
        <v>0</v>
      </c>
      <c r="G36" s="1">
        <v>200147</v>
      </c>
      <c r="I36" s="1">
        <v>98320</v>
      </c>
      <c r="K36" s="1">
        <v>119452</v>
      </c>
      <c r="M36" s="1">
        <v>0</v>
      </c>
      <c r="P36" s="1"/>
      <c r="Q36" s="1"/>
      <c r="R36" s="1"/>
      <c r="S36" s="1"/>
      <c r="T36" s="1"/>
    </row>
    <row r="37" spans="1:20" ht="12.75">
      <c r="A37" t="s">
        <v>33</v>
      </c>
      <c r="C37" s="1">
        <v>51349</v>
      </c>
      <c r="E37" s="1">
        <v>0</v>
      </c>
      <c r="G37" s="1">
        <v>101905</v>
      </c>
      <c r="I37" s="1">
        <v>5780</v>
      </c>
      <c r="K37" s="1">
        <v>89188</v>
      </c>
      <c r="M37" s="1">
        <v>0</v>
      </c>
      <c r="P37" s="1"/>
      <c r="Q37" s="1"/>
      <c r="R37" s="1"/>
      <c r="S37" s="1"/>
      <c r="T37" s="1"/>
    </row>
    <row r="38" spans="1:20" ht="12.75">
      <c r="A38" t="s">
        <v>30</v>
      </c>
      <c r="C38" s="1">
        <v>6853</v>
      </c>
      <c r="E38" s="1">
        <v>0</v>
      </c>
      <c r="G38" s="1">
        <v>379071</v>
      </c>
      <c r="I38" s="1">
        <v>2006</v>
      </c>
      <c r="K38" s="1">
        <v>455071</v>
      </c>
      <c r="M38" s="1">
        <v>0</v>
      </c>
      <c r="P38" s="1"/>
      <c r="Q38" s="1"/>
      <c r="R38" s="1"/>
      <c r="S38" s="1"/>
      <c r="T38" s="1"/>
    </row>
    <row r="39" spans="1:20" ht="12.75">
      <c r="A39" t="s">
        <v>31</v>
      </c>
      <c r="C39" s="1">
        <v>37731</v>
      </c>
      <c r="E39" s="1">
        <v>0</v>
      </c>
      <c r="G39" s="1">
        <v>722593</v>
      </c>
      <c r="I39" s="1">
        <v>14859</v>
      </c>
      <c r="K39" s="1">
        <v>678979</v>
      </c>
      <c r="M39" s="1">
        <v>0</v>
      </c>
      <c r="P39" s="1"/>
      <c r="Q39" s="1"/>
      <c r="R39" s="1"/>
      <c r="S39" s="1"/>
      <c r="T39" s="1"/>
    </row>
    <row r="40" spans="1:20" ht="12.75">
      <c r="A40" t="s">
        <v>32</v>
      </c>
      <c r="C40" s="1">
        <v>150504</v>
      </c>
      <c r="E40" s="1">
        <v>0</v>
      </c>
      <c r="G40" s="1">
        <v>447040</v>
      </c>
      <c r="I40" s="1">
        <v>2537</v>
      </c>
      <c r="K40" s="1">
        <v>192033</v>
      </c>
      <c r="M40" s="1">
        <v>0</v>
      </c>
      <c r="P40" s="1"/>
      <c r="Q40" s="1"/>
      <c r="R40" s="1"/>
      <c r="S40" s="1"/>
      <c r="T40" s="1"/>
    </row>
    <row r="41" spans="1:20" ht="12.75">
      <c r="A41" t="s">
        <v>34</v>
      </c>
      <c r="C41" s="1">
        <v>380026</v>
      </c>
      <c r="E41" s="1">
        <v>9349</v>
      </c>
      <c r="G41" s="1">
        <v>4709799</v>
      </c>
      <c r="I41" s="1">
        <v>764184</v>
      </c>
      <c r="K41" s="1">
        <v>4575670</v>
      </c>
      <c r="M41" s="1">
        <v>1042</v>
      </c>
      <c r="P41" s="1"/>
      <c r="Q41" s="1"/>
      <c r="R41" s="1"/>
      <c r="S41" s="1"/>
      <c r="T41" s="1"/>
    </row>
    <row r="42" spans="1:20" ht="12.75">
      <c r="A42" t="s">
        <v>27</v>
      </c>
      <c r="C42" s="1">
        <v>246814</v>
      </c>
      <c r="E42" s="1">
        <v>8004</v>
      </c>
      <c r="G42" s="1">
        <v>1016061</v>
      </c>
      <c r="I42" s="1">
        <v>260504</v>
      </c>
      <c r="K42" s="1">
        <v>1101142</v>
      </c>
      <c r="M42" s="1">
        <v>11329</v>
      </c>
      <c r="P42" s="1"/>
      <c r="Q42" s="1"/>
      <c r="R42" s="1"/>
      <c r="S42" s="1"/>
      <c r="T42" s="1"/>
    </row>
    <row r="43" spans="1:20" ht="12.75">
      <c r="A43" t="s">
        <v>28</v>
      </c>
      <c r="C43" s="1">
        <v>1624</v>
      </c>
      <c r="E43" s="1">
        <v>0</v>
      </c>
      <c r="G43" s="1">
        <v>82432</v>
      </c>
      <c r="I43" s="1">
        <v>4714</v>
      </c>
      <c r="K43" s="1">
        <v>97919</v>
      </c>
      <c r="M43" s="1">
        <v>0</v>
      </c>
      <c r="P43" s="1"/>
      <c r="Q43" s="1"/>
      <c r="R43" s="1"/>
      <c r="S43" s="1"/>
      <c r="T43" s="1"/>
    </row>
    <row r="44" spans="1:20" ht="12.75">
      <c r="A44" t="s">
        <v>35</v>
      </c>
      <c r="C44" s="1">
        <v>252135</v>
      </c>
      <c r="E44" s="1">
        <v>89920</v>
      </c>
      <c r="G44" s="1">
        <v>1751275</v>
      </c>
      <c r="I44" s="1">
        <v>258900</v>
      </c>
      <c r="K44" s="1">
        <v>1248017</v>
      </c>
      <c r="M44" s="1">
        <v>1399</v>
      </c>
      <c r="P44" s="1"/>
      <c r="Q44" s="1"/>
      <c r="R44" s="1"/>
      <c r="S44" s="1"/>
      <c r="T44" s="1"/>
    </row>
    <row r="45" spans="1:20" ht="12.75">
      <c r="A45" t="s">
        <v>36</v>
      </c>
      <c r="C45" s="1">
        <v>271572</v>
      </c>
      <c r="E45" s="1">
        <v>42105</v>
      </c>
      <c r="G45" s="1">
        <v>376780</v>
      </c>
      <c r="I45" s="1">
        <v>271511</v>
      </c>
      <c r="K45" s="1">
        <v>253563</v>
      </c>
      <c r="M45" s="1">
        <v>47403</v>
      </c>
      <c r="P45" s="1"/>
      <c r="Q45" s="1"/>
      <c r="R45" s="1"/>
      <c r="S45" s="1"/>
      <c r="T45" s="1"/>
    </row>
    <row r="46" spans="1:20" ht="12.75">
      <c r="A46" t="s">
        <v>37</v>
      </c>
      <c r="C46" s="1">
        <v>156573</v>
      </c>
      <c r="E46" s="1">
        <v>0</v>
      </c>
      <c r="G46" s="1">
        <v>439686</v>
      </c>
      <c r="I46" s="1">
        <v>96450</v>
      </c>
      <c r="K46" s="1">
        <v>426999</v>
      </c>
      <c r="M46" s="1">
        <v>0</v>
      </c>
      <c r="P46" s="1"/>
      <c r="Q46" s="1"/>
      <c r="R46" s="1"/>
      <c r="S46" s="1"/>
      <c r="T46" s="1"/>
    </row>
    <row r="47" spans="1:20" ht="12.75">
      <c r="A47" t="s">
        <v>38</v>
      </c>
      <c r="C47" s="1">
        <v>209811</v>
      </c>
      <c r="E47" s="1">
        <v>7811</v>
      </c>
      <c r="G47" s="1">
        <v>2244560</v>
      </c>
      <c r="I47" s="1">
        <v>180334</v>
      </c>
      <c r="K47" s="1">
        <v>2712910</v>
      </c>
      <c r="M47" s="1">
        <v>0</v>
      </c>
      <c r="P47" s="1"/>
      <c r="Q47" s="1"/>
      <c r="R47" s="1"/>
      <c r="S47" s="1"/>
      <c r="T47" s="1"/>
    </row>
    <row r="48" spans="1:20" ht="12.75">
      <c r="A48" t="s">
        <v>39</v>
      </c>
      <c r="C48" s="1">
        <v>162339</v>
      </c>
      <c r="E48" s="1">
        <v>0</v>
      </c>
      <c r="G48" s="1">
        <v>328986</v>
      </c>
      <c r="I48" s="1">
        <v>282804</v>
      </c>
      <c r="K48" s="1">
        <v>367720</v>
      </c>
      <c r="M48" s="1">
        <v>0</v>
      </c>
      <c r="P48" s="1"/>
      <c r="Q48" s="1"/>
      <c r="R48" s="1"/>
      <c r="S48" s="1"/>
      <c r="T48" s="1"/>
    </row>
    <row r="49" spans="1:20" ht="12.75">
      <c r="A49" t="s">
        <v>40</v>
      </c>
      <c r="C49" s="1">
        <v>35000</v>
      </c>
      <c r="E49" s="1">
        <v>0</v>
      </c>
      <c r="G49" s="1">
        <v>210609</v>
      </c>
      <c r="I49" s="1">
        <v>0</v>
      </c>
      <c r="K49" s="1">
        <v>142809</v>
      </c>
      <c r="M49" s="1">
        <v>0</v>
      </c>
      <c r="P49" s="1"/>
      <c r="Q49" s="1"/>
      <c r="R49" s="1"/>
      <c r="S49" s="1"/>
      <c r="T49" s="1"/>
    </row>
    <row r="50" spans="1:20" ht="12.75">
      <c r="A50" t="s">
        <v>41</v>
      </c>
      <c r="C50" s="1">
        <v>87150</v>
      </c>
      <c r="E50" s="1">
        <v>0</v>
      </c>
      <c r="G50" s="1">
        <v>440419</v>
      </c>
      <c r="I50" s="1">
        <v>177539</v>
      </c>
      <c r="K50" s="1">
        <v>536189</v>
      </c>
      <c r="M50" s="1">
        <v>0</v>
      </c>
      <c r="P50" s="1"/>
      <c r="Q50" s="1"/>
      <c r="R50" s="1"/>
      <c r="S50" s="1"/>
      <c r="T50" s="1"/>
    </row>
    <row r="51" spans="1:20" ht="12.75">
      <c r="A51" t="s">
        <v>42</v>
      </c>
      <c r="C51" s="1">
        <v>26058</v>
      </c>
      <c r="E51" s="1">
        <v>0</v>
      </c>
      <c r="G51" s="1">
        <v>303119</v>
      </c>
      <c r="I51" s="1">
        <v>18644</v>
      </c>
      <c r="K51" s="1">
        <v>254772</v>
      </c>
      <c r="M51" s="1">
        <v>0</v>
      </c>
      <c r="P51" s="1"/>
      <c r="Q51" s="1"/>
      <c r="R51" s="1"/>
      <c r="S51" s="1"/>
      <c r="T51" s="1"/>
    </row>
    <row r="52" spans="1:20" ht="12.75">
      <c r="A52" t="s">
        <v>43</v>
      </c>
      <c r="C52" s="1">
        <v>91499</v>
      </c>
      <c r="E52" s="1">
        <v>12068</v>
      </c>
      <c r="G52" s="1">
        <v>901154</v>
      </c>
      <c r="I52" s="1">
        <v>60925</v>
      </c>
      <c r="K52" s="1">
        <v>503157</v>
      </c>
      <c r="M52" s="1">
        <v>0</v>
      </c>
      <c r="P52" s="1"/>
      <c r="Q52" s="1"/>
      <c r="R52" s="1"/>
      <c r="S52" s="1"/>
      <c r="T52" s="1"/>
    </row>
    <row r="53" spans="1:20" ht="12.75">
      <c r="A53" t="s">
        <v>44</v>
      </c>
      <c r="C53" s="1">
        <v>503049</v>
      </c>
      <c r="E53" s="1">
        <v>14066</v>
      </c>
      <c r="G53" s="1">
        <v>1708803</v>
      </c>
      <c r="I53" s="1">
        <v>397930</v>
      </c>
      <c r="K53" s="1">
        <v>2007106</v>
      </c>
      <c r="M53" s="1">
        <v>38214</v>
      </c>
      <c r="P53" s="1"/>
      <c r="Q53" s="1"/>
      <c r="R53" s="1"/>
      <c r="S53" s="1"/>
      <c r="T53" s="1"/>
    </row>
    <row r="54" spans="1:20" ht="12.75">
      <c r="A54" t="s">
        <v>45</v>
      </c>
      <c r="C54" s="1">
        <v>114050</v>
      </c>
      <c r="E54" s="1">
        <v>0</v>
      </c>
      <c r="G54" s="1">
        <v>131600</v>
      </c>
      <c r="I54" s="1">
        <v>9426</v>
      </c>
      <c r="K54" s="1">
        <v>194589</v>
      </c>
      <c r="M54" s="1">
        <v>0</v>
      </c>
      <c r="P54" s="1"/>
      <c r="Q54" s="1"/>
      <c r="R54" s="1"/>
      <c r="S54" s="1"/>
      <c r="T54" s="1"/>
    </row>
    <row r="55" spans="1:20" ht="12.75">
      <c r="A55" t="s">
        <v>47</v>
      </c>
      <c r="C55" s="1">
        <v>1196</v>
      </c>
      <c r="E55" s="1">
        <v>0</v>
      </c>
      <c r="G55" s="1">
        <v>340890</v>
      </c>
      <c r="I55" s="1">
        <v>5689</v>
      </c>
      <c r="K55" s="1">
        <v>264175</v>
      </c>
      <c r="M55" s="1">
        <v>1335</v>
      </c>
      <c r="P55" s="1"/>
      <c r="Q55" s="1"/>
      <c r="R55" s="1"/>
      <c r="S55" s="1"/>
      <c r="T55" s="1"/>
    </row>
    <row r="56" spans="1:20" ht="12.75">
      <c r="A56" t="s">
        <v>46</v>
      </c>
      <c r="C56" s="1">
        <v>89663</v>
      </c>
      <c r="E56" s="1">
        <v>0</v>
      </c>
      <c r="G56" s="1">
        <v>834500</v>
      </c>
      <c r="I56" s="1">
        <v>119472</v>
      </c>
      <c r="K56" s="1">
        <v>883031</v>
      </c>
      <c r="M56" s="1">
        <v>0</v>
      </c>
      <c r="P56" s="1"/>
      <c r="Q56" s="1"/>
      <c r="R56" s="1"/>
      <c r="S56" s="1"/>
      <c r="T56" s="1"/>
    </row>
    <row r="57" spans="1:20" ht="12.75">
      <c r="A57" t="s">
        <v>48</v>
      </c>
      <c r="C57" s="1">
        <v>225775</v>
      </c>
      <c r="E57" s="1">
        <v>12379</v>
      </c>
      <c r="G57" s="1">
        <v>605631</v>
      </c>
      <c r="I57" s="1">
        <v>252609</v>
      </c>
      <c r="K57" s="1">
        <v>383605</v>
      </c>
      <c r="M57" s="1">
        <v>9138</v>
      </c>
      <c r="P57" s="1"/>
      <c r="Q57" s="1"/>
      <c r="R57" s="1"/>
      <c r="S57" s="1"/>
      <c r="T57" s="1"/>
    </row>
    <row r="58" spans="1:20" ht="12.75">
      <c r="A58" t="s">
        <v>50</v>
      </c>
      <c r="C58" s="1">
        <v>40534</v>
      </c>
      <c r="E58" s="1">
        <v>0</v>
      </c>
      <c r="G58" s="1">
        <v>319931</v>
      </c>
      <c r="I58" s="1">
        <v>52642</v>
      </c>
      <c r="K58" s="1">
        <v>271094</v>
      </c>
      <c r="M58" s="1">
        <v>0</v>
      </c>
      <c r="P58" s="1"/>
      <c r="Q58" s="1"/>
      <c r="R58" s="1"/>
      <c r="S58" s="1"/>
      <c r="T58" s="1"/>
    </row>
    <row r="59" spans="1:20" ht="12.75">
      <c r="A59" t="s">
        <v>49</v>
      </c>
      <c r="C59" s="1">
        <v>40478</v>
      </c>
      <c r="E59" s="1">
        <v>25418</v>
      </c>
      <c r="G59" s="1">
        <v>684008</v>
      </c>
      <c r="I59" s="1">
        <v>6567</v>
      </c>
      <c r="K59" s="1">
        <v>549345</v>
      </c>
      <c r="M59" s="1">
        <v>0</v>
      </c>
      <c r="P59" s="1"/>
      <c r="Q59" s="1"/>
      <c r="R59" s="1"/>
      <c r="S59" s="1"/>
      <c r="T59" s="1"/>
    </row>
    <row r="60" spans="1:20" ht="12.75">
      <c r="A60" t="s">
        <v>51</v>
      </c>
      <c r="C60" s="1">
        <v>0</v>
      </c>
      <c r="E60" s="1">
        <v>0</v>
      </c>
      <c r="G60" s="1">
        <v>14732</v>
      </c>
      <c r="I60" s="1">
        <v>2260</v>
      </c>
      <c r="K60" s="1">
        <v>13747</v>
      </c>
      <c r="M60" s="1">
        <v>0</v>
      </c>
      <c r="P60" s="1"/>
      <c r="Q60" s="1"/>
      <c r="R60" s="1"/>
      <c r="S60" s="1"/>
      <c r="T60" s="1"/>
    </row>
    <row r="61" spans="1:20" ht="12.75">
      <c r="A61" t="s">
        <v>52</v>
      </c>
      <c r="C61" s="1">
        <v>50914</v>
      </c>
      <c r="E61" s="1">
        <v>0</v>
      </c>
      <c r="G61" s="1">
        <v>0</v>
      </c>
      <c r="I61" s="1">
        <v>34701</v>
      </c>
      <c r="K61" s="1">
        <v>0</v>
      </c>
      <c r="M61" s="1">
        <v>0</v>
      </c>
      <c r="P61" s="1"/>
      <c r="Q61" s="1"/>
      <c r="R61" s="1"/>
      <c r="S61" s="1"/>
      <c r="T61" s="1"/>
    </row>
    <row r="62" spans="1:20" ht="12.75">
      <c r="A62" t="s">
        <v>53</v>
      </c>
      <c r="C62" s="1">
        <v>0</v>
      </c>
      <c r="E62" s="1">
        <v>0</v>
      </c>
      <c r="G62" s="1">
        <v>0</v>
      </c>
      <c r="I62" s="1">
        <v>0</v>
      </c>
      <c r="K62" s="1">
        <v>0</v>
      </c>
      <c r="M62" s="1">
        <v>0</v>
      </c>
      <c r="P62" s="1"/>
      <c r="Q62" s="1"/>
      <c r="R62" s="1"/>
      <c r="S62" s="1"/>
      <c r="T62" s="1"/>
    </row>
    <row r="63" spans="1:20" ht="12.75">
      <c r="A63" t="s">
        <v>54</v>
      </c>
      <c r="C63" s="1">
        <v>200</v>
      </c>
      <c r="E63" s="1">
        <v>0</v>
      </c>
      <c r="G63" s="1">
        <v>13659</v>
      </c>
      <c r="I63" s="1">
        <v>954</v>
      </c>
      <c r="K63" s="1">
        <v>30402</v>
      </c>
      <c r="M63" s="1">
        <v>0</v>
      </c>
      <c r="P63" s="1"/>
      <c r="Q63" s="1"/>
      <c r="R63" s="1"/>
      <c r="S63" s="1"/>
      <c r="T63" s="1"/>
    </row>
    <row r="65" spans="1:20" ht="12.75">
      <c r="A65" s="3" t="s">
        <v>55</v>
      </c>
      <c r="C65" s="4">
        <f>SUM(C9:C63)</f>
        <v>7272998</v>
      </c>
      <c r="D65" s="4"/>
      <c r="E65" s="4">
        <f>SUM(E9:E63)</f>
        <v>424459</v>
      </c>
      <c r="F65" s="4"/>
      <c r="G65" s="4">
        <f>SUM(G9:G63)</f>
        <v>42977377</v>
      </c>
      <c r="H65" s="4"/>
      <c r="I65" s="4">
        <f>SUM(I9:I63)</f>
        <v>6581163</v>
      </c>
      <c r="J65" s="4"/>
      <c r="K65" s="4">
        <f>SUM(K9:K63)</f>
        <v>39557270</v>
      </c>
      <c r="L65" s="4"/>
      <c r="M65" s="4">
        <f>SUM(M9:M63)</f>
        <v>428376</v>
      </c>
      <c r="P65" s="1"/>
      <c r="Q65" s="1"/>
      <c r="R65" s="1"/>
      <c r="S65" s="1"/>
      <c r="T65" s="1"/>
    </row>
  </sheetData>
  <mergeCells count="3">
    <mergeCell ref="A1:M1"/>
    <mergeCell ref="C4:G4"/>
    <mergeCell ref="I4:M4"/>
  </mergeCells>
  <printOptions/>
  <pageMargins left="0.85" right="0.38" top="0.7" bottom="1" header="0.5" footer="0.5"/>
  <pageSetup horizontalDpi="600" verticalDpi="600" orientation="portrait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21.7109375" style="0" customWidth="1"/>
    <col min="2" max="2" width="12.7109375" style="0" customWidth="1"/>
    <col min="3" max="3" width="2.7109375" style="0" customWidth="1"/>
    <col min="4" max="5" width="14.7109375" style="0" customWidth="1"/>
    <col min="6" max="6" width="16.421875" style="0" customWidth="1"/>
    <col min="7" max="7" width="2.7109375" style="0" customWidth="1"/>
    <col min="8" max="8" width="9.8515625" style="0" customWidth="1"/>
    <col min="9" max="9" width="14.00390625" style="0" customWidth="1"/>
    <col min="11" max="11" width="12.140625" style="0" customWidth="1"/>
    <col min="14" max="14" width="13.7109375" style="0" customWidth="1"/>
  </cols>
  <sheetData>
    <row r="1" spans="1:8" ht="18">
      <c r="A1" s="17" t="s">
        <v>79</v>
      </c>
      <c r="B1" s="17"/>
      <c r="C1" s="17"/>
      <c r="D1" s="17"/>
      <c r="E1" s="17"/>
      <c r="F1" s="17"/>
      <c r="G1" s="17"/>
      <c r="H1" s="17"/>
    </row>
    <row r="2" spans="1:8" ht="18">
      <c r="A2" s="17" t="s">
        <v>86</v>
      </c>
      <c r="B2" s="17"/>
      <c r="C2" s="17"/>
      <c r="D2" s="17"/>
      <c r="E2" s="17"/>
      <c r="F2" s="17"/>
      <c r="G2" s="17"/>
      <c r="H2" s="17"/>
    </row>
    <row r="5" spans="4:8" ht="12.75">
      <c r="D5" s="16" t="s">
        <v>73</v>
      </c>
      <c r="E5" s="16"/>
      <c r="F5" s="16"/>
      <c r="H5" s="3" t="s">
        <v>71</v>
      </c>
    </row>
    <row r="6" spans="2:8" ht="12.75">
      <c r="B6" s="3"/>
      <c r="C6" s="3"/>
      <c r="D6" s="3" t="s">
        <v>68</v>
      </c>
      <c r="E6" s="3" t="s">
        <v>66</v>
      </c>
      <c r="F6" s="3" t="s">
        <v>64</v>
      </c>
      <c r="G6" s="3"/>
      <c r="H6" s="3" t="s">
        <v>77</v>
      </c>
    </row>
    <row r="7" spans="2:8" ht="12.75">
      <c r="B7" s="3" t="s">
        <v>69</v>
      </c>
      <c r="C7" s="3"/>
      <c r="D7" s="3" t="s">
        <v>67</v>
      </c>
      <c r="E7" s="3" t="s">
        <v>67</v>
      </c>
      <c r="F7" s="3" t="s">
        <v>78</v>
      </c>
      <c r="G7" s="3"/>
      <c r="H7" s="3" t="s">
        <v>78</v>
      </c>
    </row>
    <row r="8" spans="7:10" ht="12.75">
      <c r="G8" s="3"/>
      <c r="H8" s="3"/>
      <c r="J8" s="12"/>
    </row>
    <row r="9" spans="1:14" ht="12.75">
      <c r="A9" t="s">
        <v>1</v>
      </c>
      <c r="B9" s="1">
        <v>10021</v>
      </c>
      <c r="C9" s="1"/>
      <c r="D9" s="2">
        <f>SUM(F9-E9)</f>
        <v>13414520</v>
      </c>
      <c r="E9" s="2">
        <v>1963768</v>
      </c>
      <c r="F9" s="2">
        <v>15378288</v>
      </c>
      <c r="G9" s="8"/>
      <c r="H9" s="11">
        <f>SUM(F9/B9)</f>
        <v>1534.6061271330207</v>
      </c>
      <c r="J9" s="12"/>
      <c r="K9" s="2"/>
      <c r="M9" s="1"/>
      <c r="N9" s="2"/>
    </row>
    <row r="10" spans="1:14" ht="12.75">
      <c r="A10" t="s">
        <v>0</v>
      </c>
      <c r="B10" s="1">
        <v>398</v>
      </c>
      <c r="C10" s="1"/>
      <c r="D10" s="1">
        <f aca="true" t="shared" si="0" ref="D10:D63">SUM(F10-E10)</f>
        <v>722860</v>
      </c>
      <c r="E10" s="1">
        <v>223592</v>
      </c>
      <c r="F10" s="1">
        <v>946452</v>
      </c>
      <c r="G10" s="3"/>
      <c r="H10" s="9">
        <f aca="true" t="shared" si="1" ref="H10:H65">SUM(F10/B10)</f>
        <v>2378.0201005025124</v>
      </c>
      <c r="J10" s="12"/>
      <c r="K10" s="1"/>
      <c r="M10" s="1"/>
      <c r="N10" s="1"/>
    </row>
    <row r="11" spans="1:14" ht="12.75">
      <c r="A11" t="s">
        <v>3</v>
      </c>
      <c r="B11" s="1">
        <v>6416</v>
      </c>
      <c r="C11" s="1"/>
      <c r="D11" s="1">
        <f t="shared" si="0"/>
        <v>8638866</v>
      </c>
      <c r="E11" s="1">
        <v>2499743</v>
      </c>
      <c r="F11" s="1">
        <v>11138609</v>
      </c>
      <c r="H11" s="9">
        <f t="shared" si="1"/>
        <v>1736.067487531172</v>
      </c>
      <c r="J11" s="12"/>
      <c r="K11" s="1"/>
      <c r="M11" s="1"/>
      <c r="N11" s="1"/>
    </row>
    <row r="12" spans="1:14" ht="12.75">
      <c r="A12" t="s">
        <v>2</v>
      </c>
      <c r="B12" s="1">
        <v>7149</v>
      </c>
      <c r="C12" s="1"/>
      <c r="D12" s="1">
        <f t="shared" si="0"/>
        <v>6670336</v>
      </c>
      <c r="E12" s="1">
        <v>1893467</v>
      </c>
      <c r="F12" s="1">
        <v>8563803</v>
      </c>
      <c r="H12" s="9">
        <f t="shared" si="1"/>
        <v>1197.9022240872848</v>
      </c>
      <c r="J12" s="12"/>
      <c r="K12" s="1"/>
      <c r="M12" s="1"/>
      <c r="N12" s="1"/>
    </row>
    <row r="13" spans="1:14" ht="12.75">
      <c r="A13" t="s">
        <v>4</v>
      </c>
      <c r="B13" s="1">
        <v>66048</v>
      </c>
      <c r="C13" s="1"/>
      <c r="D13" s="1">
        <f t="shared" si="0"/>
        <v>87307247</v>
      </c>
      <c r="E13" s="1">
        <v>33382000</v>
      </c>
      <c r="F13" s="1">
        <v>120689247</v>
      </c>
      <c r="H13" s="9">
        <f t="shared" si="1"/>
        <v>1827.296011991279</v>
      </c>
      <c r="J13" s="12"/>
      <c r="K13" s="1"/>
      <c r="M13" s="1"/>
      <c r="N13" s="1"/>
    </row>
    <row r="14" spans="1:14" ht="12.75">
      <c r="A14" t="s">
        <v>5</v>
      </c>
      <c r="B14" s="1">
        <v>7797</v>
      </c>
      <c r="C14" s="1"/>
      <c r="D14" s="1">
        <f t="shared" si="0"/>
        <v>10381899</v>
      </c>
      <c r="E14" s="1">
        <v>3368786</v>
      </c>
      <c r="F14" s="1">
        <v>13750685</v>
      </c>
      <c r="H14" s="9">
        <f t="shared" si="1"/>
        <v>1763.586635885597</v>
      </c>
      <c r="J14" s="12"/>
      <c r="K14" s="1"/>
      <c r="M14" s="1"/>
      <c r="N14" s="1"/>
    </row>
    <row r="15" spans="1:14" ht="12.75">
      <c r="A15" t="s">
        <v>6</v>
      </c>
      <c r="B15" s="1">
        <v>9985</v>
      </c>
      <c r="C15" s="1"/>
      <c r="D15" s="1">
        <f t="shared" si="0"/>
        <v>9137872</v>
      </c>
      <c r="E15" s="1">
        <v>3970888</v>
      </c>
      <c r="F15" s="1">
        <v>13108760</v>
      </c>
      <c r="H15" s="9">
        <f t="shared" si="1"/>
        <v>1312.8452679018528</v>
      </c>
      <c r="J15" s="12"/>
      <c r="K15" s="1"/>
      <c r="M15" s="1"/>
      <c r="N15" s="1"/>
    </row>
    <row r="16" spans="1:14" ht="12.75">
      <c r="A16" t="s">
        <v>8</v>
      </c>
      <c r="B16" s="1">
        <v>1098</v>
      </c>
      <c r="C16" s="1"/>
      <c r="D16" s="1">
        <f t="shared" si="0"/>
        <v>1013372</v>
      </c>
      <c r="E16" s="1">
        <v>270231</v>
      </c>
      <c r="F16" s="1">
        <v>1283603</v>
      </c>
      <c r="H16" s="9">
        <f t="shared" si="1"/>
        <v>1169.0373406193078</v>
      </c>
      <c r="J16" s="12"/>
      <c r="K16" s="1"/>
      <c r="M16" s="1"/>
      <c r="N16" s="1"/>
    </row>
    <row r="17" spans="1:14" ht="12.75">
      <c r="A17" t="s">
        <v>7</v>
      </c>
      <c r="B17" s="1">
        <v>5114</v>
      </c>
      <c r="C17" s="1"/>
      <c r="D17" s="1">
        <f t="shared" si="0"/>
        <v>9091944</v>
      </c>
      <c r="E17" s="1">
        <v>2139105</v>
      </c>
      <c r="F17" s="1">
        <v>11231049</v>
      </c>
      <c r="H17" s="9">
        <f t="shared" si="1"/>
        <v>2196.137856863512</v>
      </c>
      <c r="J17" s="12"/>
      <c r="K17" s="1"/>
      <c r="M17" s="1"/>
      <c r="N17" s="1"/>
    </row>
    <row r="18" spans="1:14" ht="12.75">
      <c r="A18" t="s">
        <v>9</v>
      </c>
      <c r="B18" s="1">
        <v>22059</v>
      </c>
      <c r="C18" s="1"/>
      <c r="D18" s="1">
        <f t="shared" si="0"/>
        <v>29095968</v>
      </c>
      <c r="E18" s="1">
        <v>6809474</v>
      </c>
      <c r="F18" s="1">
        <v>35905442</v>
      </c>
      <c r="H18" s="9">
        <f t="shared" si="1"/>
        <v>1627.7003490638742</v>
      </c>
      <c r="J18" s="12"/>
      <c r="K18" s="1"/>
      <c r="M18" s="1"/>
      <c r="N18" s="1"/>
    </row>
    <row r="19" spans="1:14" ht="12.75">
      <c r="A19" t="s">
        <v>10</v>
      </c>
      <c r="B19" s="1">
        <v>14288</v>
      </c>
      <c r="C19" s="1"/>
      <c r="D19" s="1">
        <f t="shared" si="0"/>
        <v>16311034</v>
      </c>
      <c r="E19" s="1">
        <v>4017554</v>
      </c>
      <c r="F19" s="1">
        <v>20328588</v>
      </c>
      <c r="H19" s="9">
        <f t="shared" si="1"/>
        <v>1422.773516237402</v>
      </c>
      <c r="J19" s="12"/>
      <c r="K19" s="1"/>
      <c r="M19" s="1"/>
      <c r="N19" s="1"/>
    </row>
    <row r="20" spans="1:14" ht="12.75">
      <c r="A20" t="s">
        <v>11</v>
      </c>
      <c r="B20" s="1">
        <v>1257</v>
      </c>
      <c r="C20" s="1"/>
      <c r="D20" s="1">
        <f t="shared" si="0"/>
        <v>1435745</v>
      </c>
      <c r="E20" s="1">
        <v>372597</v>
      </c>
      <c r="F20" s="1">
        <v>1808342</v>
      </c>
      <c r="H20" s="9">
        <f t="shared" si="1"/>
        <v>1438.6173428798727</v>
      </c>
      <c r="J20" s="12"/>
      <c r="K20" s="1"/>
      <c r="M20" s="1"/>
      <c r="N20" s="1"/>
    </row>
    <row r="21" spans="1:14" ht="12.75">
      <c r="A21" t="s">
        <v>13</v>
      </c>
      <c r="B21" s="1">
        <v>2527</v>
      </c>
      <c r="C21" s="1"/>
      <c r="D21" s="1">
        <f t="shared" si="0"/>
        <v>2109933</v>
      </c>
      <c r="E21" s="1">
        <v>747473</v>
      </c>
      <c r="F21" s="1">
        <v>2857406</v>
      </c>
      <c r="H21" s="9">
        <f t="shared" si="1"/>
        <v>1130.7502967946182</v>
      </c>
      <c r="J21" s="12"/>
      <c r="K21" s="1"/>
      <c r="M21" s="1"/>
      <c r="N21" s="1"/>
    </row>
    <row r="22" spans="1:14" ht="12.75">
      <c r="A22" t="s">
        <v>14</v>
      </c>
      <c r="B22" s="1">
        <v>33282</v>
      </c>
      <c r="C22" s="1"/>
      <c r="D22" s="1">
        <f t="shared" si="0"/>
        <v>35208820</v>
      </c>
      <c r="E22" s="1">
        <v>9944223</v>
      </c>
      <c r="F22" s="1">
        <v>45153043</v>
      </c>
      <c r="H22" s="9">
        <f t="shared" si="1"/>
        <v>1356.680578090259</v>
      </c>
      <c r="J22" s="12"/>
      <c r="K22" s="1"/>
      <c r="M22" s="1"/>
      <c r="N22" s="1"/>
    </row>
    <row r="23" spans="1:14" ht="12.75">
      <c r="A23" t="s">
        <v>15</v>
      </c>
      <c r="B23" s="1">
        <v>15343</v>
      </c>
      <c r="C23" s="1"/>
      <c r="D23" s="1">
        <f t="shared" si="0"/>
        <v>13793838</v>
      </c>
      <c r="E23" s="1">
        <v>5052920</v>
      </c>
      <c r="F23" s="1">
        <v>18846758</v>
      </c>
      <c r="H23" s="9">
        <f t="shared" si="1"/>
        <v>1228.3619891807339</v>
      </c>
      <c r="J23" s="12"/>
      <c r="K23" s="1"/>
      <c r="M23" s="1"/>
      <c r="N23" s="1"/>
    </row>
    <row r="24" spans="1:14" ht="12.75">
      <c r="A24" t="s">
        <v>12</v>
      </c>
      <c r="B24" s="1">
        <v>15319</v>
      </c>
      <c r="C24" s="1"/>
      <c r="D24" s="1">
        <f t="shared" si="0"/>
        <v>12478701</v>
      </c>
      <c r="E24" s="1">
        <v>5201721</v>
      </c>
      <c r="F24" s="1">
        <v>17680422</v>
      </c>
      <c r="H24" s="9">
        <f t="shared" si="1"/>
        <v>1154.149879234937</v>
      </c>
      <c r="J24" s="12"/>
      <c r="K24" s="1"/>
      <c r="M24" s="1"/>
      <c r="N24" s="1"/>
    </row>
    <row r="25" spans="1:14" ht="12.75">
      <c r="A25" t="s">
        <v>16</v>
      </c>
      <c r="B25" s="1">
        <v>7477</v>
      </c>
      <c r="C25" s="1"/>
      <c r="D25" s="1">
        <f t="shared" si="0"/>
        <v>6599371</v>
      </c>
      <c r="E25" s="1">
        <v>2012280</v>
      </c>
      <c r="F25" s="1">
        <v>8611651</v>
      </c>
      <c r="H25" s="9">
        <f t="shared" si="1"/>
        <v>1151.75217333155</v>
      </c>
      <c r="J25" s="12"/>
      <c r="K25" s="1"/>
      <c r="M25" s="1"/>
      <c r="N25" s="1"/>
    </row>
    <row r="26" spans="1:14" ht="12.75">
      <c r="A26" t="s">
        <v>17</v>
      </c>
      <c r="B26" s="1">
        <v>11450</v>
      </c>
      <c r="C26" s="1"/>
      <c r="D26" s="1">
        <f t="shared" si="0"/>
        <v>11039849</v>
      </c>
      <c r="E26" s="1">
        <v>7293802</v>
      </c>
      <c r="F26" s="1">
        <v>18333651</v>
      </c>
      <c r="H26" s="9">
        <f t="shared" si="1"/>
        <v>1601.192227074236</v>
      </c>
      <c r="J26" s="12"/>
      <c r="K26" s="1"/>
      <c r="M26" s="1"/>
      <c r="N26" s="1"/>
    </row>
    <row r="27" spans="1:14" ht="12.75">
      <c r="A27" t="s">
        <v>18</v>
      </c>
      <c r="B27" s="1">
        <v>11056</v>
      </c>
      <c r="C27" s="1"/>
      <c r="D27" s="1">
        <f t="shared" si="0"/>
        <v>11641822</v>
      </c>
      <c r="E27" s="1">
        <v>1890889</v>
      </c>
      <c r="F27" s="1">
        <v>13532711</v>
      </c>
      <c r="H27" s="9">
        <f t="shared" si="1"/>
        <v>1224.0151049204053</v>
      </c>
      <c r="J27" s="12"/>
      <c r="K27" s="1"/>
      <c r="M27" s="1"/>
      <c r="N27" s="1"/>
    </row>
    <row r="28" spans="1:14" ht="12.75">
      <c r="A28" t="s">
        <v>21</v>
      </c>
      <c r="B28" s="1">
        <v>6932</v>
      </c>
      <c r="C28" s="1"/>
      <c r="D28" s="1">
        <f t="shared" si="0"/>
        <v>6938017</v>
      </c>
      <c r="E28" s="1">
        <v>2240944</v>
      </c>
      <c r="F28" s="1">
        <v>9178961</v>
      </c>
      <c r="H28" s="9">
        <f t="shared" si="1"/>
        <v>1324.1432487016734</v>
      </c>
      <c r="J28" s="12"/>
      <c r="K28" s="1"/>
      <c r="M28" s="1"/>
      <c r="N28" s="1"/>
    </row>
    <row r="29" spans="1:14" ht="12.75">
      <c r="A29" t="s">
        <v>20</v>
      </c>
      <c r="B29" s="1">
        <v>8485</v>
      </c>
      <c r="C29" s="1"/>
      <c r="D29" s="1">
        <f t="shared" si="0"/>
        <v>10390203</v>
      </c>
      <c r="E29" s="1">
        <v>3356224</v>
      </c>
      <c r="F29" s="1">
        <v>13746427</v>
      </c>
      <c r="H29" s="9">
        <f t="shared" si="1"/>
        <v>1620.085680612846</v>
      </c>
      <c r="J29" s="12"/>
      <c r="K29" s="1"/>
      <c r="M29" s="1"/>
      <c r="N29" s="1"/>
    </row>
    <row r="30" spans="1:14" ht="12.75">
      <c r="A30" t="s">
        <v>19</v>
      </c>
      <c r="B30" s="1">
        <v>38154</v>
      </c>
      <c r="C30" s="1"/>
      <c r="D30" s="1">
        <f t="shared" si="0"/>
        <v>38563595</v>
      </c>
      <c r="E30" s="1">
        <v>14838962</v>
      </c>
      <c r="F30" s="1">
        <v>53402557</v>
      </c>
      <c r="H30" s="9">
        <f t="shared" si="1"/>
        <v>1399.6581485558527</v>
      </c>
      <c r="J30" s="12"/>
      <c r="K30" s="1"/>
      <c r="M30" s="1"/>
      <c r="N30" s="1"/>
    </row>
    <row r="31" spans="1:14" ht="12.75">
      <c r="A31" t="s">
        <v>22</v>
      </c>
      <c r="B31" s="1">
        <v>20140</v>
      </c>
      <c r="C31" s="1"/>
      <c r="D31" s="1">
        <f t="shared" si="0"/>
        <v>22012320</v>
      </c>
      <c r="E31" s="1">
        <v>6598847</v>
      </c>
      <c r="F31" s="1">
        <v>28611167</v>
      </c>
      <c r="H31" s="9">
        <f t="shared" si="1"/>
        <v>1420.6140516385303</v>
      </c>
      <c r="J31" s="12"/>
      <c r="K31" s="1"/>
      <c r="M31" s="1"/>
      <c r="N31" s="1"/>
    </row>
    <row r="32" spans="1:14" ht="12.75">
      <c r="A32" t="s">
        <v>23</v>
      </c>
      <c r="B32" s="1">
        <v>14235</v>
      </c>
      <c r="C32" s="1"/>
      <c r="D32" s="1">
        <f t="shared" si="0"/>
        <v>15536008</v>
      </c>
      <c r="E32" s="1">
        <v>5132646</v>
      </c>
      <c r="F32" s="1">
        <v>20668654</v>
      </c>
      <c r="H32" s="9">
        <f t="shared" si="1"/>
        <v>1451.96023884791</v>
      </c>
      <c r="J32" s="12"/>
      <c r="K32" s="1"/>
      <c r="M32" s="1"/>
      <c r="N32" s="1"/>
    </row>
    <row r="33" spans="1:14" ht="12.75">
      <c r="A33" t="s">
        <v>25</v>
      </c>
      <c r="B33" s="1">
        <v>10259</v>
      </c>
      <c r="C33" s="1"/>
      <c r="D33" s="1">
        <f t="shared" si="0"/>
        <v>10903977</v>
      </c>
      <c r="E33" s="1">
        <v>1588155</v>
      </c>
      <c r="F33" s="1">
        <v>12492132</v>
      </c>
      <c r="H33" s="9">
        <f t="shared" si="1"/>
        <v>1217.6754069597428</v>
      </c>
      <c r="J33" s="12"/>
      <c r="K33" s="1"/>
      <c r="M33" s="1"/>
      <c r="N33" s="1"/>
    </row>
    <row r="34" spans="1:14" ht="12.75">
      <c r="A34" t="s">
        <v>24</v>
      </c>
      <c r="B34" s="1">
        <v>15656</v>
      </c>
      <c r="C34" s="1"/>
      <c r="D34" s="1">
        <f t="shared" si="0"/>
        <v>16669310</v>
      </c>
      <c r="E34" s="1">
        <v>5937651</v>
      </c>
      <c r="F34" s="1">
        <v>22606961</v>
      </c>
      <c r="H34" s="9">
        <f t="shared" si="1"/>
        <v>1443.9806463975472</v>
      </c>
      <c r="J34" s="12"/>
      <c r="K34" s="1"/>
      <c r="M34" s="1"/>
      <c r="N34" s="1"/>
    </row>
    <row r="35" spans="1:14" ht="12.75">
      <c r="A35" t="s">
        <v>26</v>
      </c>
      <c r="B35" s="1">
        <v>2641</v>
      </c>
      <c r="C35" s="1"/>
      <c r="D35" s="1">
        <f t="shared" si="0"/>
        <v>2574174</v>
      </c>
      <c r="E35" s="1">
        <v>713826</v>
      </c>
      <c r="F35" s="1">
        <v>3288000</v>
      </c>
      <c r="H35" s="9">
        <f t="shared" si="1"/>
        <v>1244.9829609996214</v>
      </c>
      <c r="J35" s="12"/>
      <c r="K35" s="1"/>
      <c r="M35" s="1"/>
      <c r="N35" s="1"/>
    </row>
    <row r="36" spans="1:14" ht="12.75">
      <c r="A36" t="s">
        <v>29</v>
      </c>
      <c r="B36" s="1">
        <v>5667</v>
      </c>
      <c r="C36" s="1"/>
      <c r="D36" s="1">
        <f t="shared" si="0"/>
        <v>4499086</v>
      </c>
      <c r="E36" s="1">
        <v>1457800</v>
      </c>
      <c r="F36" s="1">
        <v>5956886</v>
      </c>
      <c r="H36" s="9">
        <f t="shared" si="1"/>
        <v>1051.1533439209459</v>
      </c>
      <c r="J36" s="12"/>
      <c r="K36" s="1"/>
      <c r="M36" s="1"/>
      <c r="N36" s="1"/>
    </row>
    <row r="37" spans="1:14" ht="12.75">
      <c r="A37" t="s">
        <v>33</v>
      </c>
      <c r="B37" s="1">
        <v>1269</v>
      </c>
      <c r="C37" s="1"/>
      <c r="D37" s="1">
        <f t="shared" si="0"/>
        <v>1729401</v>
      </c>
      <c r="E37" s="1">
        <v>514495</v>
      </c>
      <c r="F37" s="1">
        <v>2243896</v>
      </c>
      <c r="H37" s="9">
        <f t="shared" si="1"/>
        <v>1768.2395587076437</v>
      </c>
      <c r="J37" s="12"/>
      <c r="K37" s="1"/>
      <c r="M37" s="1"/>
      <c r="N37" s="1"/>
    </row>
    <row r="38" spans="1:14" ht="12.75">
      <c r="A38" t="s">
        <v>30</v>
      </c>
      <c r="B38" s="1">
        <v>6455</v>
      </c>
      <c r="C38" s="1"/>
      <c r="D38" s="1">
        <f t="shared" si="0"/>
        <v>4903948</v>
      </c>
      <c r="E38" s="1">
        <v>1821602</v>
      </c>
      <c r="F38" s="1">
        <v>6725550</v>
      </c>
      <c r="H38" s="9">
        <f t="shared" si="1"/>
        <v>1041.9132455460883</v>
      </c>
      <c r="J38" s="12"/>
      <c r="K38" s="1"/>
      <c r="M38" s="1"/>
      <c r="N38" s="1"/>
    </row>
    <row r="39" spans="1:14" ht="12.75">
      <c r="A39" t="s">
        <v>31</v>
      </c>
      <c r="B39" s="1">
        <v>13891</v>
      </c>
      <c r="C39" s="1"/>
      <c r="D39" s="1">
        <f t="shared" si="0"/>
        <v>14819803</v>
      </c>
      <c r="E39" s="1">
        <v>3963298</v>
      </c>
      <c r="F39" s="1">
        <v>18783101</v>
      </c>
      <c r="H39" s="9">
        <f t="shared" si="1"/>
        <v>1352.1777409833705</v>
      </c>
      <c r="J39" s="12"/>
      <c r="K39" s="1"/>
      <c r="M39" s="1"/>
      <c r="N39" s="1"/>
    </row>
    <row r="40" spans="1:14" ht="12.75">
      <c r="A40" t="s">
        <v>32</v>
      </c>
      <c r="B40" s="1">
        <v>4434</v>
      </c>
      <c r="C40" s="1"/>
      <c r="D40" s="1">
        <f t="shared" si="0"/>
        <v>6308070</v>
      </c>
      <c r="E40" s="1">
        <v>2234209</v>
      </c>
      <c r="F40" s="1">
        <v>8542279</v>
      </c>
      <c r="H40" s="9">
        <f t="shared" si="1"/>
        <v>1926.540144339197</v>
      </c>
      <c r="J40" s="12"/>
      <c r="K40" s="1"/>
      <c r="M40" s="1"/>
      <c r="N40" s="1"/>
    </row>
    <row r="41" spans="1:14" ht="12.75">
      <c r="A41" t="s">
        <v>34</v>
      </c>
      <c r="B41" s="1">
        <v>76943</v>
      </c>
      <c r="C41" s="1"/>
      <c r="D41" s="1">
        <f t="shared" si="0"/>
        <v>79769196</v>
      </c>
      <c r="E41" s="1">
        <v>28451359</v>
      </c>
      <c r="F41" s="1">
        <v>108220555</v>
      </c>
      <c r="H41" s="9">
        <f t="shared" si="1"/>
        <v>1406.5029307409382</v>
      </c>
      <c r="J41" s="12"/>
      <c r="K41" s="1"/>
      <c r="M41" s="1"/>
      <c r="N41" s="1"/>
    </row>
    <row r="42" spans="1:14" ht="12.75">
      <c r="A42" t="s">
        <v>27</v>
      </c>
      <c r="B42" s="1">
        <v>19146</v>
      </c>
      <c r="C42" s="1"/>
      <c r="D42" s="1">
        <f t="shared" si="0"/>
        <v>16427453</v>
      </c>
      <c r="E42" s="1">
        <v>4825056</v>
      </c>
      <c r="F42" s="1">
        <v>21252509</v>
      </c>
      <c r="H42" s="9">
        <f t="shared" si="1"/>
        <v>1110.023451373655</v>
      </c>
      <c r="J42" s="12"/>
      <c r="K42" s="1"/>
      <c r="M42" s="1"/>
      <c r="N42" s="1"/>
    </row>
    <row r="43" spans="1:14" ht="12.75">
      <c r="A43" t="s">
        <v>28</v>
      </c>
      <c r="B43" s="1">
        <v>3477</v>
      </c>
      <c r="C43" s="1"/>
      <c r="D43" s="1">
        <f t="shared" si="0"/>
        <v>2934558</v>
      </c>
      <c r="E43" s="1">
        <v>844624</v>
      </c>
      <c r="F43" s="1">
        <v>3779182</v>
      </c>
      <c r="H43" s="9">
        <f t="shared" si="1"/>
        <v>1086.908829450676</v>
      </c>
      <c r="J43" s="12"/>
      <c r="K43" s="1"/>
      <c r="M43" s="1"/>
      <c r="N43" s="1"/>
    </row>
    <row r="44" spans="1:14" ht="12.75">
      <c r="A44" t="s">
        <v>35</v>
      </c>
      <c r="B44" s="1">
        <v>29427</v>
      </c>
      <c r="C44" s="1"/>
      <c r="D44" s="1">
        <f t="shared" si="0"/>
        <v>30052661</v>
      </c>
      <c r="E44" s="1">
        <v>9155316</v>
      </c>
      <c r="F44" s="1">
        <v>39207977</v>
      </c>
      <c r="H44" s="9">
        <f t="shared" si="1"/>
        <v>1332.3810446188875</v>
      </c>
      <c r="J44" s="12"/>
      <c r="K44" s="1"/>
      <c r="M44" s="1"/>
      <c r="N44" s="1"/>
    </row>
    <row r="45" spans="1:14" ht="12.75">
      <c r="A45" t="s">
        <v>36</v>
      </c>
      <c r="B45" s="1">
        <v>8359</v>
      </c>
      <c r="C45" s="1"/>
      <c r="D45" s="1">
        <f t="shared" si="0"/>
        <v>9032157</v>
      </c>
      <c r="E45" s="1">
        <v>2339681</v>
      </c>
      <c r="F45" s="1">
        <v>11371838</v>
      </c>
      <c r="H45" s="9">
        <f t="shared" si="1"/>
        <v>1360.4304342624716</v>
      </c>
      <c r="J45" s="12"/>
      <c r="K45" s="1"/>
      <c r="M45" s="1"/>
      <c r="N45" s="1"/>
    </row>
    <row r="46" spans="1:14" ht="12.75">
      <c r="A46" t="s">
        <v>37</v>
      </c>
      <c r="B46" s="1">
        <v>11034</v>
      </c>
      <c r="C46" s="1"/>
      <c r="D46" s="1">
        <f t="shared" si="0"/>
        <v>10343128</v>
      </c>
      <c r="E46" s="1">
        <v>3891386</v>
      </c>
      <c r="F46" s="1">
        <v>14234514</v>
      </c>
      <c r="H46" s="9">
        <f t="shared" si="1"/>
        <v>1290.0592713431213</v>
      </c>
      <c r="J46" s="12"/>
      <c r="K46" s="1"/>
      <c r="M46" s="1"/>
      <c r="N46" s="1"/>
    </row>
    <row r="47" spans="1:14" ht="12.75">
      <c r="A47" t="s">
        <v>38</v>
      </c>
      <c r="B47" s="1">
        <v>50503</v>
      </c>
      <c r="C47" s="1"/>
      <c r="D47" s="1">
        <f t="shared" si="0"/>
        <v>46349733</v>
      </c>
      <c r="E47" s="1">
        <v>15975341</v>
      </c>
      <c r="F47" s="1">
        <v>62325074</v>
      </c>
      <c r="H47" s="9">
        <f t="shared" si="1"/>
        <v>1234.086569114706</v>
      </c>
      <c r="J47" s="12"/>
      <c r="K47" s="1"/>
      <c r="M47" s="1"/>
      <c r="N47" s="1"/>
    </row>
    <row r="48" spans="1:14" ht="12.75">
      <c r="A48" t="s">
        <v>39</v>
      </c>
      <c r="B48" s="1">
        <v>17123</v>
      </c>
      <c r="C48" s="1"/>
      <c r="D48" s="1">
        <f t="shared" si="0"/>
        <v>11575508</v>
      </c>
      <c r="E48" s="1">
        <v>4414842</v>
      </c>
      <c r="F48" s="1">
        <v>15990350</v>
      </c>
      <c r="H48" s="9">
        <f t="shared" si="1"/>
        <v>933.8521287157624</v>
      </c>
      <c r="J48" s="12"/>
      <c r="K48" s="1"/>
      <c r="M48" s="1"/>
      <c r="N48" s="1"/>
    </row>
    <row r="49" spans="1:14" ht="12.75">
      <c r="A49" t="s">
        <v>40</v>
      </c>
      <c r="B49" s="1">
        <v>6792</v>
      </c>
      <c r="C49" s="1"/>
      <c r="D49" s="1">
        <f t="shared" si="0"/>
        <v>6726927</v>
      </c>
      <c r="E49" s="1">
        <v>2519782</v>
      </c>
      <c r="F49" s="1">
        <v>9246709</v>
      </c>
      <c r="H49" s="9">
        <f t="shared" si="1"/>
        <v>1361.4118080094229</v>
      </c>
      <c r="J49" s="12"/>
      <c r="K49" s="1"/>
      <c r="M49" s="1"/>
      <c r="N49" s="1"/>
    </row>
    <row r="50" spans="1:14" ht="12.75">
      <c r="A50" t="s">
        <v>41</v>
      </c>
      <c r="B50" s="1">
        <v>9232</v>
      </c>
      <c r="C50" s="1"/>
      <c r="D50" s="1">
        <f t="shared" si="0"/>
        <v>9035478</v>
      </c>
      <c r="E50" s="1">
        <v>1806107</v>
      </c>
      <c r="F50" s="1">
        <v>10841585</v>
      </c>
      <c r="H50" s="9">
        <f t="shared" si="1"/>
        <v>1174.3484618717505</v>
      </c>
      <c r="J50" s="12"/>
      <c r="K50" s="1"/>
      <c r="M50" s="1"/>
      <c r="N50" s="1"/>
    </row>
    <row r="51" spans="1:14" ht="12.75">
      <c r="A51" t="s">
        <v>42</v>
      </c>
      <c r="B51" s="1">
        <v>4036</v>
      </c>
      <c r="C51" s="1"/>
      <c r="D51" s="1">
        <f t="shared" si="0"/>
        <v>3747293</v>
      </c>
      <c r="E51" s="1">
        <v>1303785</v>
      </c>
      <c r="F51" s="1">
        <v>5051078</v>
      </c>
      <c r="H51" s="9">
        <f t="shared" si="1"/>
        <v>1251.505946481665</v>
      </c>
      <c r="J51" s="12"/>
      <c r="K51" s="1"/>
      <c r="M51" s="1"/>
      <c r="N51" s="1"/>
    </row>
    <row r="52" spans="1:14" ht="12.75">
      <c r="A52" t="s">
        <v>43</v>
      </c>
      <c r="B52" s="1">
        <v>14060</v>
      </c>
      <c r="C52" s="1"/>
      <c r="D52" s="1">
        <f t="shared" si="0"/>
        <v>14141113</v>
      </c>
      <c r="E52" s="1">
        <v>3755294</v>
      </c>
      <c r="F52" s="1">
        <v>17896407</v>
      </c>
      <c r="H52" s="9">
        <f t="shared" si="1"/>
        <v>1272.8596728307255</v>
      </c>
      <c r="J52" s="12"/>
      <c r="K52" s="1"/>
      <c r="M52" s="1"/>
      <c r="N52" s="1"/>
    </row>
    <row r="53" spans="1:14" ht="12.75">
      <c r="A53" t="s">
        <v>44</v>
      </c>
      <c r="B53" s="1">
        <v>34236</v>
      </c>
      <c r="C53" s="1"/>
      <c r="D53" s="1">
        <f t="shared" si="0"/>
        <v>37728623</v>
      </c>
      <c r="E53" s="1">
        <v>10697915</v>
      </c>
      <c r="F53" s="1">
        <v>48426538</v>
      </c>
      <c r="H53" s="9">
        <f t="shared" si="1"/>
        <v>1414.4917046383923</v>
      </c>
      <c r="J53" s="12"/>
      <c r="K53" s="1"/>
      <c r="M53" s="1"/>
      <c r="N53" s="1"/>
    </row>
    <row r="54" spans="1:14" ht="12.75">
      <c r="A54" t="s">
        <v>45</v>
      </c>
      <c r="B54" s="1">
        <v>2617</v>
      </c>
      <c r="C54" s="1"/>
      <c r="D54" s="1">
        <f t="shared" si="0"/>
        <v>4081369</v>
      </c>
      <c r="E54" s="1">
        <v>1411662</v>
      </c>
      <c r="F54" s="1">
        <v>5493031</v>
      </c>
      <c r="H54" s="9">
        <f t="shared" si="1"/>
        <v>2098.9801299197557</v>
      </c>
      <c r="J54" s="12"/>
      <c r="K54" s="1"/>
      <c r="M54" s="1"/>
      <c r="N54" s="1"/>
    </row>
    <row r="55" spans="1:14" ht="12.75">
      <c r="A55" t="s">
        <v>47</v>
      </c>
      <c r="B55" s="1">
        <v>5603</v>
      </c>
      <c r="C55" s="1"/>
      <c r="D55" s="1">
        <f t="shared" si="0"/>
        <v>5468662</v>
      </c>
      <c r="E55" s="1">
        <v>1688539</v>
      </c>
      <c r="F55" s="1">
        <v>7157201</v>
      </c>
      <c r="H55" s="9">
        <f t="shared" si="1"/>
        <v>1277.3872925218634</v>
      </c>
      <c r="J55" s="12"/>
      <c r="K55" s="1"/>
      <c r="M55" s="1"/>
      <c r="N55" s="1"/>
    </row>
    <row r="56" spans="1:14" ht="12.75">
      <c r="A56" t="s">
        <v>46</v>
      </c>
      <c r="B56" s="1">
        <v>14375</v>
      </c>
      <c r="C56" s="1"/>
      <c r="D56" s="1">
        <f t="shared" si="0"/>
        <v>15269811</v>
      </c>
      <c r="E56" s="1">
        <v>4336873</v>
      </c>
      <c r="F56" s="1">
        <v>19606684</v>
      </c>
      <c r="H56" s="9">
        <f t="shared" si="1"/>
        <v>1363.9432347826087</v>
      </c>
      <c r="J56" s="12"/>
      <c r="K56" s="1"/>
      <c r="M56" s="1"/>
      <c r="N56" s="1"/>
    </row>
    <row r="57" spans="1:14" ht="12.75">
      <c r="A57" t="s">
        <v>48</v>
      </c>
      <c r="B57" s="1">
        <v>11635</v>
      </c>
      <c r="C57" s="1"/>
      <c r="D57" s="1">
        <f t="shared" si="0"/>
        <v>13402843</v>
      </c>
      <c r="E57" s="1">
        <v>5227010</v>
      </c>
      <c r="F57" s="1">
        <v>18629853</v>
      </c>
      <c r="H57" s="9">
        <f t="shared" si="1"/>
        <v>1601.190631714654</v>
      </c>
      <c r="J57" s="12"/>
      <c r="K57" s="1"/>
      <c r="M57" s="1"/>
      <c r="N57" s="1"/>
    </row>
    <row r="58" spans="1:14" ht="12.75">
      <c r="A58" t="s">
        <v>50</v>
      </c>
      <c r="B58" s="1">
        <v>6447</v>
      </c>
      <c r="C58" s="1"/>
      <c r="D58" s="1">
        <f t="shared" si="0"/>
        <v>5065517</v>
      </c>
      <c r="E58" s="1">
        <v>1364918</v>
      </c>
      <c r="F58" s="1">
        <v>6430435</v>
      </c>
      <c r="H58" s="9">
        <f t="shared" si="1"/>
        <v>997.4305878703273</v>
      </c>
      <c r="J58" s="12"/>
      <c r="K58" s="1"/>
      <c r="M58" s="1"/>
      <c r="N58" s="1"/>
    </row>
    <row r="59" spans="1:14" ht="12.75">
      <c r="A59" t="s">
        <v>49</v>
      </c>
      <c r="B59" s="1">
        <v>16179</v>
      </c>
      <c r="C59" s="1"/>
      <c r="D59" s="1">
        <f t="shared" si="0"/>
        <v>14225515</v>
      </c>
      <c r="E59" s="1">
        <v>4858029</v>
      </c>
      <c r="F59" s="1">
        <v>19083544</v>
      </c>
      <c r="H59" s="9">
        <f t="shared" si="1"/>
        <v>1179.5255578218678</v>
      </c>
      <c r="J59" s="12"/>
      <c r="K59" s="1"/>
      <c r="M59" s="1"/>
      <c r="N59" s="1"/>
    </row>
    <row r="60" spans="1:14" ht="12.75">
      <c r="A60" t="s">
        <v>51</v>
      </c>
      <c r="B60" s="1">
        <v>1251</v>
      </c>
      <c r="C60" s="1"/>
      <c r="D60" s="1">
        <f t="shared" si="0"/>
        <v>958066</v>
      </c>
      <c r="E60" s="1">
        <v>309032</v>
      </c>
      <c r="F60" s="1">
        <v>1267098</v>
      </c>
      <c r="H60" s="9">
        <f t="shared" si="1"/>
        <v>1012.8681055155876</v>
      </c>
      <c r="J60" s="12"/>
      <c r="K60" s="1"/>
      <c r="M60" s="1"/>
      <c r="N60" s="1"/>
    </row>
    <row r="61" spans="1:14" ht="12.75">
      <c r="A61" t="s">
        <v>52</v>
      </c>
      <c r="B61" s="1">
        <v>408</v>
      </c>
      <c r="C61" s="1"/>
      <c r="D61" s="1">
        <f t="shared" si="0"/>
        <v>511323</v>
      </c>
      <c r="E61" s="1">
        <v>2081</v>
      </c>
      <c r="F61" s="1">
        <v>513404</v>
      </c>
      <c r="H61" s="9">
        <f t="shared" si="1"/>
        <v>1258.3431372549019</v>
      </c>
      <c r="J61" s="12"/>
      <c r="K61" s="1"/>
      <c r="M61" s="1"/>
      <c r="N61" s="1"/>
    </row>
    <row r="62" spans="1:14" ht="12.75">
      <c r="A62" t="s">
        <v>53</v>
      </c>
      <c r="B62" s="1">
        <v>106</v>
      </c>
      <c r="C62" s="1"/>
      <c r="D62" s="1">
        <f t="shared" si="0"/>
        <v>167053</v>
      </c>
      <c r="E62" s="1">
        <v>0</v>
      </c>
      <c r="F62" s="1">
        <v>167053</v>
      </c>
      <c r="H62" s="9">
        <f t="shared" si="1"/>
        <v>1575.9716981132076</v>
      </c>
      <c r="J62" s="12"/>
      <c r="K62" s="1"/>
      <c r="M62" s="1"/>
      <c r="N62" s="1"/>
    </row>
    <row r="63" spans="1:14" ht="12.75">
      <c r="A63" t="s">
        <v>54</v>
      </c>
      <c r="B63" s="1">
        <v>1311</v>
      </c>
      <c r="C63" s="1"/>
      <c r="D63" s="1">
        <f t="shared" si="0"/>
        <v>370172</v>
      </c>
      <c r="E63" s="1">
        <v>135300</v>
      </c>
      <c r="F63" s="1">
        <v>505472</v>
      </c>
      <c r="H63" s="9">
        <f t="shared" si="1"/>
        <v>385.5621662852784</v>
      </c>
      <c r="J63" s="12"/>
      <c r="K63" s="1"/>
      <c r="M63" s="1"/>
      <c r="N63" s="1"/>
    </row>
    <row r="64" spans="8:14" ht="12.75">
      <c r="H64" s="9"/>
      <c r="J64" s="12"/>
      <c r="M64" s="1"/>
      <c r="N64" s="1"/>
    </row>
    <row r="65" spans="1:14" ht="12.75">
      <c r="A65" s="3" t="s">
        <v>55</v>
      </c>
      <c r="B65" s="6">
        <f>SUM(B9:B63)</f>
        <v>740602</v>
      </c>
      <c r="C65" s="6"/>
      <c r="D65" s="4">
        <f>SUM(D9:D63)</f>
        <v>779326068</v>
      </c>
      <c r="E65" s="4">
        <f>SUM(E9:E63)</f>
        <v>252767104</v>
      </c>
      <c r="F65" s="4">
        <f>SUM(F9:F63)</f>
        <v>1032093172</v>
      </c>
      <c r="H65" s="10">
        <f t="shared" si="1"/>
        <v>1393.5868010078289</v>
      </c>
      <c r="J65" s="12"/>
      <c r="K65" s="1"/>
      <c r="M65" s="1"/>
      <c r="N65" s="1"/>
    </row>
    <row r="66" spans="8:11" ht="12.75">
      <c r="H66" s="1"/>
      <c r="J66" s="1"/>
      <c r="K66" s="1"/>
    </row>
    <row r="67" spans="6:11" ht="12.75">
      <c r="F67" s="1"/>
      <c r="H67" s="1"/>
      <c r="J67" s="1"/>
      <c r="K67" s="1"/>
    </row>
    <row r="68" spans="8:11" ht="12.75">
      <c r="H68" s="6"/>
      <c r="J68" s="6"/>
      <c r="K68" s="4"/>
    </row>
  </sheetData>
  <mergeCells count="3">
    <mergeCell ref="A1:H1"/>
    <mergeCell ref="A2:H2"/>
    <mergeCell ref="D5:F5"/>
  </mergeCells>
  <printOptions/>
  <pageMargins left="1.32" right="0.75" top="0.59" bottom="1" header="0.5" footer="0.5"/>
  <pageSetup fitToHeight="1" fitToWidth="1" horizontalDpi="600" verticalDpi="600" orientation="portrait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zoomScale="75" zoomScaleNormal="75" workbookViewId="0" topLeftCell="A1">
      <selection activeCell="A5" sqref="A5"/>
    </sheetView>
  </sheetViews>
  <sheetFormatPr defaultColWidth="9.140625" defaultRowHeight="12.75"/>
  <cols>
    <col min="1" max="1" width="18.00390625" style="0" customWidth="1"/>
    <col min="2" max="2" width="2.7109375" style="0" customWidth="1"/>
    <col min="3" max="3" width="14.7109375" style="0" customWidth="1"/>
    <col min="4" max="4" width="13.8515625" style="0" customWidth="1"/>
    <col min="5" max="5" width="14.7109375" style="0" customWidth="1"/>
    <col min="6" max="6" width="12.7109375" style="0" customWidth="1"/>
    <col min="7" max="7" width="16.7109375" style="0" customWidth="1"/>
    <col min="8" max="8" width="12.7109375" style="0" customWidth="1"/>
    <col min="9" max="9" width="9.28125" style="0" bestFit="1" customWidth="1"/>
    <col min="10" max="10" width="12.57421875" style="0" customWidth="1"/>
    <col min="11" max="11" width="10.8515625" style="0" customWidth="1"/>
    <col min="13" max="13" width="12.00390625" style="0" customWidth="1"/>
    <col min="14" max="14" width="12.140625" style="0" customWidth="1"/>
  </cols>
  <sheetData>
    <row r="1" spans="1:8" ht="18">
      <c r="A1" s="17" t="s">
        <v>72</v>
      </c>
      <c r="B1" s="17"/>
      <c r="C1" s="17"/>
      <c r="D1" s="17"/>
      <c r="E1" s="17"/>
      <c r="F1" s="17"/>
      <c r="G1" s="17"/>
      <c r="H1" s="17"/>
    </row>
    <row r="2" spans="1:8" ht="18">
      <c r="A2" s="17" t="s">
        <v>86</v>
      </c>
      <c r="B2" s="17"/>
      <c r="C2" s="17"/>
      <c r="D2" s="17"/>
      <c r="E2" s="17"/>
      <c r="F2" s="17"/>
      <c r="G2" s="17"/>
      <c r="H2" s="17"/>
    </row>
    <row r="5" spans="3:8" ht="12.75">
      <c r="C5" s="3" t="s">
        <v>64</v>
      </c>
      <c r="D5" s="3" t="s">
        <v>66</v>
      </c>
      <c r="E5" s="3" t="s">
        <v>68</v>
      </c>
      <c r="F5" s="3"/>
      <c r="G5" s="3"/>
      <c r="H5" s="3" t="s">
        <v>71</v>
      </c>
    </row>
    <row r="6" spans="3:8" ht="12.75">
      <c r="C6" s="3" t="s">
        <v>65</v>
      </c>
      <c r="D6" s="3" t="s">
        <v>67</v>
      </c>
      <c r="E6" s="3" t="s">
        <v>67</v>
      </c>
      <c r="F6" s="3" t="s">
        <v>69</v>
      </c>
      <c r="G6" s="3" t="s">
        <v>70</v>
      </c>
      <c r="H6" s="3" t="s">
        <v>70</v>
      </c>
    </row>
    <row r="8" spans="1:19" ht="12.75">
      <c r="A8" t="s">
        <v>1</v>
      </c>
      <c r="C8" s="2">
        <v>714835</v>
      </c>
      <c r="D8" s="2">
        <v>350333</v>
      </c>
      <c r="E8" s="2">
        <f>SUM(C8-D8)</f>
        <v>364502</v>
      </c>
      <c r="F8" s="1">
        <v>8218</v>
      </c>
      <c r="G8" s="2">
        <v>14281363</v>
      </c>
      <c r="H8" s="2">
        <f>SUM(G8/F8)</f>
        <v>1737.8149184716476</v>
      </c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>
      <c r="A9" t="s">
        <v>0</v>
      </c>
      <c r="C9" s="1">
        <v>30086</v>
      </c>
      <c r="D9" s="1">
        <v>6017</v>
      </c>
      <c r="E9" s="1">
        <f aca="true" t="shared" si="0" ref="E9:E62">SUM(C9-D9)</f>
        <v>24069</v>
      </c>
      <c r="F9" s="1">
        <v>79</v>
      </c>
      <c r="G9" s="1">
        <v>263766</v>
      </c>
      <c r="H9" s="1">
        <f aca="true" t="shared" si="1" ref="H9:H64">SUM(G9/F9)</f>
        <v>3338.8101265822784</v>
      </c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.75">
      <c r="A10" t="s">
        <v>3</v>
      </c>
      <c r="C10" s="1">
        <v>457891</v>
      </c>
      <c r="D10" s="1">
        <v>279227</v>
      </c>
      <c r="E10" s="1">
        <f t="shared" si="0"/>
        <v>178664</v>
      </c>
      <c r="F10" s="1">
        <v>2927</v>
      </c>
      <c r="G10" s="1">
        <v>17121260</v>
      </c>
      <c r="H10" s="1">
        <f t="shared" si="1"/>
        <v>5849.422617014007</v>
      </c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2.75">
      <c r="A11" t="s">
        <v>2</v>
      </c>
      <c r="C11" s="1">
        <v>62500</v>
      </c>
      <c r="D11" s="1">
        <v>12500</v>
      </c>
      <c r="E11" s="1">
        <f t="shared" si="0"/>
        <v>50000</v>
      </c>
      <c r="F11" s="1">
        <v>264</v>
      </c>
      <c r="G11" s="1">
        <v>1610158</v>
      </c>
      <c r="H11" s="1">
        <f t="shared" si="1"/>
        <v>6099.083333333333</v>
      </c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>
      <c r="A12" t="s">
        <v>4</v>
      </c>
      <c r="C12" s="1">
        <v>4753011</v>
      </c>
      <c r="D12" s="1">
        <v>2929880</v>
      </c>
      <c r="E12" s="1">
        <f t="shared" si="0"/>
        <v>1823131</v>
      </c>
      <c r="F12" s="1">
        <v>36287</v>
      </c>
      <c r="G12" s="1">
        <v>231184502</v>
      </c>
      <c r="H12" s="1">
        <f t="shared" si="1"/>
        <v>6371.000688951966</v>
      </c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>
      <c r="A13" t="s">
        <v>5</v>
      </c>
      <c r="C13" s="1">
        <v>636034</v>
      </c>
      <c r="D13" s="1">
        <v>327586</v>
      </c>
      <c r="E13" s="1">
        <f t="shared" si="0"/>
        <v>308448</v>
      </c>
      <c r="F13" s="1">
        <v>8445</v>
      </c>
      <c r="G13" s="1">
        <v>46220835</v>
      </c>
      <c r="H13" s="1">
        <f t="shared" si="1"/>
        <v>5473.159857904086</v>
      </c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2.75">
      <c r="A14" t="s">
        <v>6</v>
      </c>
      <c r="C14" s="1">
        <v>132052</v>
      </c>
      <c r="D14" s="1">
        <v>69358</v>
      </c>
      <c r="E14" s="1">
        <f t="shared" si="0"/>
        <v>62694</v>
      </c>
      <c r="F14" s="1">
        <v>653</v>
      </c>
      <c r="G14" s="1">
        <v>1208777</v>
      </c>
      <c r="H14" s="1">
        <f t="shared" si="1"/>
        <v>1851.1133231240428</v>
      </c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.75">
      <c r="A15" t="s">
        <v>8</v>
      </c>
      <c r="C15" s="1">
        <v>70275</v>
      </c>
      <c r="D15" s="1">
        <v>30175</v>
      </c>
      <c r="E15" s="1">
        <f t="shared" si="0"/>
        <v>40100</v>
      </c>
      <c r="F15" s="1">
        <v>462</v>
      </c>
      <c r="G15" s="1">
        <v>244805</v>
      </c>
      <c r="H15" s="1">
        <f t="shared" si="1"/>
        <v>529.8809523809524</v>
      </c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2.75">
      <c r="A16" t="s">
        <v>7</v>
      </c>
      <c r="C16" s="1">
        <v>284157</v>
      </c>
      <c r="D16" s="1">
        <v>114631</v>
      </c>
      <c r="E16" s="1">
        <f t="shared" si="0"/>
        <v>169526</v>
      </c>
      <c r="F16" s="1">
        <v>1581</v>
      </c>
      <c r="G16" s="1">
        <v>6270163</v>
      </c>
      <c r="H16" s="1">
        <f t="shared" si="1"/>
        <v>3965.9475015812777</v>
      </c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>
      <c r="A17" t="s">
        <v>9</v>
      </c>
      <c r="C17" s="1">
        <v>1219224</v>
      </c>
      <c r="D17" s="1">
        <v>614743</v>
      </c>
      <c r="E17" s="1">
        <f t="shared" si="0"/>
        <v>604481</v>
      </c>
      <c r="F17" s="1">
        <v>10672</v>
      </c>
      <c r="G17" s="1">
        <v>63801890</v>
      </c>
      <c r="H17" s="1">
        <f t="shared" si="1"/>
        <v>5978.437968515742</v>
      </c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.75">
      <c r="A18" t="s">
        <v>10</v>
      </c>
      <c r="C18" s="1">
        <v>391083</v>
      </c>
      <c r="D18" s="1">
        <v>159698</v>
      </c>
      <c r="E18" s="1">
        <f t="shared" si="0"/>
        <v>231385</v>
      </c>
      <c r="F18" s="1">
        <v>3722</v>
      </c>
      <c r="G18" s="1">
        <v>12152825</v>
      </c>
      <c r="H18" s="1">
        <f t="shared" si="1"/>
        <v>3265.1329930145084</v>
      </c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>
      <c r="A19" t="s">
        <v>11</v>
      </c>
      <c r="C19" s="1">
        <v>62077</v>
      </c>
      <c r="D19" s="1">
        <v>12317</v>
      </c>
      <c r="E19" s="1">
        <f t="shared" si="0"/>
        <v>49760</v>
      </c>
      <c r="F19" s="1">
        <v>85</v>
      </c>
      <c r="G19" s="1">
        <v>270801</v>
      </c>
      <c r="H19" s="1">
        <f t="shared" si="1"/>
        <v>3185.894117647059</v>
      </c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>
      <c r="A20" t="s">
        <v>13</v>
      </c>
      <c r="C20" s="1">
        <v>284530</v>
      </c>
      <c r="D20" s="1">
        <v>140865</v>
      </c>
      <c r="E20" s="1">
        <f t="shared" si="0"/>
        <v>143665</v>
      </c>
      <c r="F20" s="1">
        <v>1275</v>
      </c>
      <c r="G20" s="1">
        <v>5350300</v>
      </c>
      <c r="H20" s="1">
        <f t="shared" si="1"/>
        <v>4196.313725490196</v>
      </c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>
      <c r="A21" t="s">
        <v>14</v>
      </c>
      <c r="C21" s="1">
        <v>903238</v>
      </c>
      <c r="D21" s="1">
        <v>406336</v>
      </c>
      <c r="E21" s="1">
        <f t="shared" si="0"/>
        <v>496902</v>
      </c>
      <c r="F21" s="1">
        <v>4112</v>
      </c>
      <c r="G21" s="1">
        <v>19191390</v>
      </c>
      <c r="H21" s="1">
        <f t="shared" si="1"/>
        <v>4667.166828793775</v>
      </c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>
      <c r="A22" t="s">
        <v>15</v>
      </c>
      <c r="C22" s="1">
        <v>819853</v>
      </c>
      <c r="D22" s="1">
        <v>483242</v>
      </c>
      <c r="E22" s="1">
        <f t="shared" si="0"/>
        <v>336611</v>
      </c>
      <c r="F22" s="1">
        <v>8426</v>
      </c>
      <c r="G22" s="1">
        <v>47057336</v>
      </c>
      <c r="H22" s="1">
        <f t="shared" si="1"/>
        <v>5584.777593164016</v>
      </c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>
      <c r="A23" t="s">
        <v>12</v>
      </c>
      <c r="C23" s="1">
        <v>100619</v>
      </c>
      <c r="D23" s="1">
        <v>19879</v>
      </c>
      <c r="E23" s="1">
        <f t="shared" si="0"/>
        <v>80740</v>
      </c>
      <c r="F23" s="1">
        <v>392</v>
      </c>
      <c r="G23" s="1">
        <v>1596602</v>
      </c>
      <c r="H23" s="1">
        <f t="shared" si="1"/>
        <v>4072.964285714286</v>
      </c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>
      <c r="A24" t="s">
        <v>16</v>
      </c>
      <c r="C24" s="1">
        <v>111390</v>
      </c>
      <c r="D24" s="1">
        <v>43065</v>
      </c>
      <c r="E24" s="1">
        <f t="shared" si="0"/>
        <v>68325</v>
      </c>
      <c r="F24" s="1">
        <v>828</v>
      </c>
      <c r="G24" s="1">
        <v>4422326</v>
      </c>
      <c r="H24" s="1">
        <f t="shared" si="1"/>
        <v>5340.97342995169</v>
      </c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>
      <c r="A25" t="s">
        <v>17</v>
      </c>
      <c r="C25" s="1">
        <v>102352</v>
      </c>
      <c r="D25" s="1">
        <v>25627</v>
      </c>
      <c r="E25" s="1">
        <f t="shared" si="0"/>
        <v>76725</v>
      </c>
      <c r="F25" s="1">
        <v>1531</v>
      </c>
      <c r="G25" s="1">
        <v>10687252</v>
      </c>
      <c r="H25" s="1">
        <f t="shared" si="1"/>
        <v>6980.569562377531</v>
      </c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>
      <c r="A26" t="s">
        <v>18</v>
      </c>
      <c r="C26" s="1">
        <v>258847</v>
      </c>
      <c r="D26" s="1">
        <v>60233</v>
      </c>
      <c r="E26" s="1">
        <f t="shared" si="0"/>
        <v>198614</v>
      </c>
      <c r="F26" s="1">
        <v>2061</v>
      </c>
      <c r="G26" s="1">
        <v>9341489</v>
      </c>
      <c r="H26" s="1">
        <f t="shared" si="1"/>
        <v>4532.503153808831</v>
      </c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2.75">
      <c r="A27" t="s">
        <v>21</v>
      </c>
      <c r="C27" s="1">
        <v>220234</v>
      </c>
      <c r="D27" s="1">
        <v>92588</v>
      </c>
      <c r="E27" s="1">
        <f t="shared" si="0"/>
        <v>127646</v>
      </c>
      <c r="F27" s="1">
        <v>1864</v>
      </c>
      <c r="G27" s="1">
        <v>5433629</v>
      </c>
      <c r="H27" s="1">
        <f t="shared" si="1"/>
        <v>2915.037017167382</v>
      </c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2.75">
      <c r="A28" t="s">
        <v>20</v>
      </c>
      <c r="C28" s="1">
        <v>709810</v>
      </c>
      <c r="D28" s="1">
        <v>198936</v>
      </c>
      <c r="E28" s="1">
        <f t="shared" si="0"/>
        <v>510874</v>
      </c>
      <c r="F28" s="1">
        <v>2470</v>
      </c>
      <c r="G28" s="1">
        <v>20696574</v>
      </c>
      <c r="H28" s="1">
        <f t="shared" si="1"/>
        <v>8379.17975708502</v>
      </c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2.75">
      <c r="A29" t="s">
        <v>19</v>
      </c>
      <c r="C29" s="1">
        <v>691994</v>
      </c>
      <c r="D29" s="1">
        <v>249083</v>
      </c>
      <c r="E29" s="1">
        <f t="shared" si="0"/>
        <v>442911</v>
      </c>
      <c r="F29" s="1">
        <v>5725</v>
      </c>
      <c r="G29" s="1">
        <v>6805310</v>
      </c>
      <c r="H29" s="1">
        <f t="shared" si="1"/>
        <v>1188.7004366812228</v>
      </c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2.75">
      <c r="A30" t="s">
        <v>22</v>
      </c>
      <c r="C30" s="1">
        <v>860501</v>
      </c>
      <c r="D30" s="1">
        <v>372724</v>
      </c>
      <c r="E30" s="1">
        <f t="shared" si="0"/>
        <v>487777</v>
      </c>
      <c r="F30" s="1">
        <v>17487</v>
      </c>
      <c r="G30" s="1">
        <v>81417996</v>
      </c>
      <c r="H30" s="1">
        <f t="shared" si="1"/>
        <v>4655.915594441585</v>
      </c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2.75">
      <c r="A31" t="s">
        <v>23</v>
      </c>
      <c r="C31" s="1">
        <v>154147</v>
      </c>
      <c r="D31" s="1">
        <v>46947</v>
      </c>
      <c r="E31" s="1">
        <f t="shared" si="0"/>
        <v>107200</v>
      </c>
      <c r="F31" s="1">
        <v>425</v>
      </c>
      <c r="G31" s="1">
        <v>2537540</v>
      </c>
      <c r="H31" s="1">
        <f t="shared" si="1"/>
        <v>5970.682352941177</v>
      </c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2.75">
      <c r="A32" t="s">
        <v>25</v>
      </c>
      <c r="C32" s="1">
        <v>155403</v>
      </c>
      <c r="D32" s="1">
        <v>44400</v>
      </c>
      <c r="E32" s="1">
        <f t="shared" si="0"/>
        <v>111003</v>
      </c>
      <c r="F32" s="1">
        <v>652</v>
      </c>
      <c r="G32" s="1">
        <v>2721352</v>
      </c>
      <c r="H32" s="1">
        <f t="shared" si="1"/>
        <v>4173.852760736197</v>
      </c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.75">
      <c r="A33" t="s">
        <v>24</v>
      </c>
      <c r="C33" s="1">
        <v>468713</v>
      </c>
      <c r="D33" s="1">
        <v>194099</v>
      </c>
      <c r="E33" s="1">
        <f t="shared" si="0"/>
        <v>274614</v>
      </c>
      <c r="F33" s="1">
        <v>5787</v>
      </c>
      <c r="G33" s="1">
        <v>15748709</v>
      </c>
      <c r="H33" s="1">
        <f t="shared" si="1"/>
        <v>2721.3943321237257</v>
      </c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2.75">
      <c r="A34" t="s">
        <v>26</v>
      </c>
      <c r="C34" s="1">
        <v>27323</v>
      </c>
      <c r="D34" s="1">
        <v>15533</v>
      </c>
      <c r="E34" s="1">
        <f t="shared" si="0"/>
        <v>11790</v>
      </c>
      <c r="F34" s="1">
        <v>261</v>
      </c>
      <c r="G34" s="1">
        <v>314876</v>
      </c>
      <c r="H34" s="1">
        <f t="shared" si="1"/>
        <v>1206.4214559386974</v>
      </c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2.75">
      <c r="A35" t="s">
        <v>29</v>
      </c>
      <c r="C35" s="1">
        <v>198124</v>
      </c>
      <c r="D35" s="1">
        <v>80457</v>
      </c>
      <c r="E35" s="1">
        <f t="shared" si="0"/>
        <v>117667</v>
      </c>
      <c r="F35" s="1">
        <v>2175</v>
      </c>
      <c r="G35" s="1">
        <v>9511711</v>
      </c>
      <c r="H35" s="1">
        <f t="shared" si="1"/>
        <v>4373.200459770115</v>
      </c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2.75">
      <c r="A36" t="s">
        <v>33</v>
      </c>
      <c r="C36" s="1">
        <v>230468</v>
      </c>
      <c r="D36" s="1">
        <v>121695</v>
      </c>
      <c r="E36" s="1">
        <f t="shared" si="0"/>
        <v>108773</v>
      </c>
      <c r="F36" s="1">
        <v>1199</v>
      </c>
      <c r="G36" s="1">
        <v>7114656</v>
      </c>
      <c r="H36" s="1">
        <f t="shared" si="1"/>
        <v>5933.824854045038</v>
      </c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2.75">
      <c r="A37" t="s">
        <v>30</v>
      </c>
      <c r="C37" s="1">
        <v>193401</v>
      </c>
      <c r="D37" s="1">
        <v>83510</v>
      </c>
      <c r="E37" s="1">
        <f t="shared" si="0"/>
        <v>109891</v>
      </c>
      <c r="F37" s="1">
        <v>957</v>
      </c>
      <c r="G37" s="1">
        <v>1357456</v>
      </c>
      <c r="H37" s="1">
        <f t="shared" si="1"/>
        <v>1418.4493207941484</v>
      </c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2.75">
      <c r="A38" t="s">
        <v>31</v>
      </c>
      <c r="C38" s="1">
        <v>798391</v>
      </c>
      <c r="D38" s="1">
        <v>367175</v>
      </c>
      <c r="E38" s="1">
        <f t="shared" si="0"/>
        <v>431216</v>
      </c>
      <c r="F38" s="1">
        <v>3303</v>
      </c>
      <c r="G38" s="1">
        <v>14212615</v>
      </c>
      <c r="H38" s="1">
        <f t="shared" si="1"/>
        <v>4302.941265516198</v>
      </c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2.75">
      <c r="A39" t="s">
        <v>32</v>
      </c>
      <c r="C39" s="1">
        <v>0</v>
      </c>
      <c r="D39" s="1">
        <v>0</v>
      </c>
      <c r="E39" s="1">
        <f t="shared" si="0"/>
        <v>0</v>
      </c>
      <c r="F39" s="1">
        <v>0</v>
      </c>
      <c r="G39" s="1">
        <v>0</v>
      </c>
      <c r="H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2.75">
      <c r="A40" t="s">
        <v>34</v>
      </c>
      <c r="C40" s="1">
        <v>1402795</v>
      </c>
      <c r="D40" s="1">
        <v>515760</v>
      </c>
      <c r="E40" s="1">
        <f t="shared" si="0"/>
        <v>887035</v>
      </c>
      <c r="F40" s="1">
        <v>5245</v>
      </c>
      <c r="G40" s="1">
        <v>18092555</v>
      </c>
      <c r="H40" s="1">
        <f t="shared" si="1"/>
        <v>3449.4861773117254</v>
      </c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2.75">
      <c r="A41" t="s">
        <v>27</v>
      </c>
      <c r="C41" s="1">
        <v>708056</v>
      </c>
      <c r="D41" s="1">
        <v>357179</v>
      </c>
      <c r="E41" s="1">
        <f t="shared" si="0"/>
        <v>350877</v>
      </c>
      <c r="F41" s="1">
        <v>15003</v>
      </c>
      <c r="G41" s="1">
        <v>3775204</v>
      </c>
      <c r="H41" s="1">
        <f t="shared" si="1"/>
        <v>251.62994067853097</v>
      </c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2.75">
      <c r="A42" t="s">
        <v>28</v>
      </c>
      <c r="C42" s="1">
        <v>44720</v>
      </c>
      <c r="D42" s="1">
        <v>23350</v>
      </c>
      <c r="E42" s="1">
        <f t="shared" si="0"/>
        <v>21370</v>
      </c>
      <c r="F42" s="1">
        <v>110</v>
      </c>
      <c r="G42" s="1">
        <v>332349</v>
      </c>
      <c r="H42" s="1">
        <f t="shared" si="1"/>
        <v>3021.3545454545456</v>
      </c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2.75">
      <c r="A43" t="s">
        <v>35</v>
      </c>
      <c r="C43" s="1">
        <v>1126391</v>
      </c>
      <c r="D43" s="1">
        <v>573264</v>
      </c>
      <c r="E43" s="1">
        <f t="shared" si="0"/>
        <v>553127</v>
      </c>
      <c r="F43" s="1">
        <v>6814</v>
      </c>
      <c r="G43" s="1">
        <v>30799582</v>
      </c>
      <c r="H43" s="1">
        <f t="shared" si="1"/>
        <v>4520.044320516584</v>
      </c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2.75">
      <c r="A44" t="s">
        <v>36</v>
      </c>
      <c r="C44" s="1">
        <v>225272</v>
      </c>
      <c r="D44" s="1">
        <v>97196</v>
      </c>
      <c r="E44" s="1">
        <f t="shared" si="0"/>
        <v>128076</v>
      </c>
      <c r="F44" s="1">
        <v>3397</v>
      </c>
      <c r="G44" s="1">
        <v>24231172</v>
      </c>
      <c r="H44" s="1">
        <f t="shared" si="1"/>
        <v>7133.109214012364</v>
      </c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2.75">
      <c r="A45" t="s">
        <v>37</v>
      </c>
      <c r="C45" s="1">
        <v>674713</v>
      </c>
      <c r="D45" s="1">
        <v>336355</v>
      </c>
      <c r="E45" s="1">
        <f t="shared" si="0"/>
        <v>338358</v>
      </c>
      <c r="F45" s="1">
        <v>3366</v>
      </c>
      <c r="G45" s="1">
        <v>16488839</v>
      </c>
      <c r="H45" s="1">
        <f t="shared" si="1"/>
        <v>4898.644979203803</v>
      </c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2.75">
      <c r="A46" t="s">
        <v>38</v>
      </c>
      <c r="C46" s="1">
        <v>929789</v>
      </c>
      <c r="D46" s="1">
        <v>413912</v>
      </c>
      <c r="E46" s="1">
        <f t="shared" si="0"/>
        <v>515877</v>
      </c>
      <c r="F46" s="1">
        <v>6748</v>
      </c>
      <c r="G46" s="1">
        <v>16879733</v>
      </c>
      <c r="H46" s="1">
        <f t="shared" si="1"/>
        <v>2501.4423532898636</v>
      </c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2.75">
      <c r="A47" t="s">
        <v>39</v>
      </c>
      <c r="C47" s="1">
        <v>0</v>
      </c>
      <c r="D47" s="1">
        <v>0</v>
      </c>
      <c r="E47" s="1">
        <f t="shared" si="0"/>
        <v>0</v>
      </c>
      <c r="F47" s="1">
        <v>0</v>
      </c>
      <c r="G47" s="1">
        <v>0</v>
      </c>
      <c r="H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2.75">
      <c r="A48" t="s">
        <v>40</v>
      </c>
      <c r="C48" s="1">
        <v>62500</v>
      </c>
      <c r="D48" s="1">
        <v>12500</v>
      </c>
      <c r="E48" s="1">
        <f t="shared" si="0"/>
        <v>50000</v>
      </c>
      <c r="F48" s="1">
        <v>76</v>
      </c>
      <c r="G48" s="1">
        <v>304698</v>
      </c>
      <c r="H48" s="1">
        <f t="shared" si="1"/>
        <v>4009.184210526316</v>
      </c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2.75">
      <c r="A49" t="s">
        <v>41</v>
      </c>
      <c r="C49" s="1">
        <v>662213</v>
      </c>
      <c r="D49" s="1">
        <v>304383</v>
      </c>
      <c r="E49" s="1">
        <f t="shared" si="0"/>
        <v>357830</v>
      </c>
      <c r="F49" s="1">
        <v>3466</v>
      </c>
      <c r="G49" s="1">
        <v>17694042</v>
      </c>
      <c r="H49" s="1">
        <f t="shared" si="1"/>
        <v>5105.03231390652</v>
      </c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2.75">
      <c r="A50" t="s">
        <v>42</v>
      </c>
      <c r="C50" s="1">
        <v>183073</v>
      </c>
      <c r="D50" s="1">
        <v>62989</v>
      </c>
      <c r="E50" s="1">
        <f t="shared" si="0"/>
        <v>120084</v>
      </c>
      <c r="F50" s="1">
        <v>2808</v>
      </c>
      <c r="G50" s="1">
        <v>3121973</v>
      </c>
      <c r="H50" s="1">
        <f t="shared" si="1"/>
        <v>1111.8137464387464</v>
      </c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2.75">
      <c r="A51" t="s">
        <v>43</v>
      </c>
      <c r="C51" s="1">
        <v>469807</v>
      </c>
      <c r="D51" s="1">
        <v>291665</v>
      </c>
      <c r="E51" s="1">
        <f t="shared" si="0"/>
        <v>178142</v>
      </c>
      <c r="F51" s="1">
        <v>2385</v>
      </c>
      <c r="G51" s="1">
        <v>12174366</v>
      </c>
      <c r="H51" s="1">
        <f t="shared" si="1"/>
        <v>5104.555974842768</v>
      </c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2.75">
      <c r="A52" t="s">
        <v>44</v>
      </c>
      <c r="C52" s="1">
        <v>1170964</v>
      </c>
      <c r="D52" s="1">
        <v>561199</v>
      </c>
      <c r="E52" s="1">
        <f t="shared" si="0"/>
        <v>609765</v>
      </c>
      <c r="F52" s="1">
        <v>8518</v>
      </c>
      <c r="G52" s="1">
        <v>45237751</v>
      </c>
      <c r="H52" s="1">
        <f t="shared" si="1"/>
        <v>5310.841864287391</v>
      </c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2.75">
      <c r="A53" t="s">
        <v>45</v>
      </c>
      <c r="C53" s="1">
        <v>319402</v>
      </c>
      <c r="D53" s="1">
        <v>140570</v>
      </c>
      <c r="E53" s="1">
        <f t="shared" si="0"/>
        <v>178832</v>
      </c>
      <c r="F53" s="1">
        <v>10723</v>
      </c>
      <c r="G53" s="1">
        <v>62750696</v>
      </c>
      <c r="H53" s="1">
        <f t="shared" si="1"/>
        <v>5851.972022754826</v>
      </c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2.75">
      <c r="A54" t="s">
        <v>47</v>
      </c>
      <c r="C54" s="1">
        <v>8260</v>
      </c>
      <c r="D54" s="1">
        <v>7751</v>
      </c>
      <c r="E54" s="1">
        <f t="shared" si="0"/>
        <v>509</v>
      </c>
      <c r="F54" s="1">
        <v>63</v>
      </c>
      <c r="G54" s="1">
        <v>159102</v>
      </c>
      <c r="H54" s="1">
        <f t="shared" si="1"/>
        <v>2525.4285714285716</v>
      </c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2.75">
      <c r="A55" t="s">
        <v>46</v>
      </c>
      <c r="C55" s="1">
        <v>504404</v>
      </c>
      <c r="D55" s="1">
        <v>322472</v>
      </c>
      <c r="E55" s="1">
        <f t="shared" si="0"/>
        <v>181932</v>
      </c>
      <c r="F55" s="1">
        <v>817</v>
      </c>
      <c r="G55" s="1">
        <v>2244090</v>
      </c>
      <c r="H55" s="1">
        <f t="shared" si="1"/>
        <v>2746.7441860465115</v>
      </c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2.75">
      <c r="A56" t="s">
        <v>48</v>
      </c>
      <c r="C56" s="1">
        <v>2772815</v>
      </c>
      <c r="D56" s="1">
        <v>800135</v>
      </c>
      <c r="E56" s="1">
        <f t="shared" si="0"/>
        <v>1972680</v>
      </c>
      <c r="F56" s="1">
        <v>14761</v>
      </c>
      <c r="G56" s="1">
        <v>39300905</v>
      </c>
      <c r="H56" s="1">
        <f t="shared" si="1"/>
        <v>2662.4825553824267</v>
      </c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2.75">
      <c r="A57" t="s">
        <v>50</v>
      </c>
      <c r="C57" s="1">
        <v>143492</v>
      </c>
      <c r="D57" s="1">
        <v>52270</v>
      </c>
      <c r="E57" s="1">
        <f t="shared" si="0"/>
        <v>91222</v>
      </c>
      <c r="F57" s="1">
        <v>944</v>
      </c>
      <c r="G57" s="1">
        <v>2377093</v>
      </c>
      <c r="H57" s="1">
        <f t="shared" si="1"/>
        <v>2518.106991525424</v>
      </c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2.75">
      <c r="A58" t="s">
        <v>49</v>
      </c>
      <c r="C58" s="1">
        <v>648787</v>
      </c>
      <c r="D58" s="1">
        <v>265028</v>
      </c>
      <c r="E58" s="1">
        <f t="shared" si="0"/>
        <v>383759</v>
      </c>
      <c r="F58" s="1">
        <v>5997</v>
      </c>
      <c r="G58" s="1">
        <v>29148795</v>
      </c>
      <c r="H58" s="1">
        <f t="shared" si="1"/>
        <v>4860.562781390695</v>
      </c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2.75">
      <c r="A59" t="s">
        <v>51</v>
      </c>
      <c r="C59" s="1">
        <v>6276</v>
      </c>
      <c r="D59" s="1">
        <v>1255</v>
      </c>
      <c r="E59" s="1">
        <f t="shared" si="0"/>
        <v>5021</v>
      </c>
      <c r="F59" s="1">
        <v>24</v>
      </c>
      <c r="G59" s="1">
        <v>114846</v>
      </c>
      <c r="H59" s="1">
        <f t="shared" si="1"/>
        <v>4785.25</v>
      </c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2.75">
      <c r="A60" t="s">
        <v>52</v>
      </c>
      <c r="C60" s="1">
        <v>0</v>
      </c>
      <c r="D60" s="1">
        <v>0</v>
      </c>
      <c r="E60" s="1">
        <f t="shared" si="0"/>
        <v>0</v>
      </c>
      <c r="F60" s="1">
        <v>0</v>
      </c>
      <c r="G60" s="1">
        <v>0</v>
      </c>
      <c r="H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2.75">
      <c r="A61" t="s">
        <v>53</v>
      </c>
      <c r="C61" s="1">
        <v>0</v>
      </c>
      <c r="D61" s="1">
        <v>0</v>
      </c>
      <c r="E61" s="1">
        <f t="shared" si="0"/>
        <v>0</v>
      </c>
      <c r="F61" s="1">
        <v>0</v>
      </c>
      <c r="G61" s="1">
        <v>0</v>
      </c>
      <c r="H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2.75">
      <c r="A62" t="s">
        <v>54</v>
      </c>
      <c r="C62" s="1">
        <v>0</v>
      </c>
      <c r="D62" s="1">
        <v>0</v>
      </c>
      <c r="E62" s="1">
        <f t="shared" si="0"/>
        <v>0</v>
      </c>
      <c r="F62" s="1">
        <v>0</v>
      </c>
      <c r="G62" s="1">
        <v>0</v>
      </c>
      <c r="H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8:19" ht="12.75">
      <c r="H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2.75">
      <c r="A64" s="3" t="s">
        <v>55</v>
      </c>
      <c r="C64" s="4">
        <f>SUM(C8:C62)</f>
        <v>28166292</v>
      </c>
      <c r="D64" s="4">
        <f>SUM(D8:D62)</f>
        <v>13092092</v>
      </c>
      <c r="E64" s="4">
        <f>SUM(E8:E62)</f>
        <v>15074200</v>
      </c>
      <c r="F64" s="6">
        <f>SUM(F8:F62)</f>
        <v>225590</v>
      </c>
      <c r="G64" s="4">
        <f>SUM(G8:G62)</f>
        <v>985378055</v>
      </c>
      <c r="H64" s="4">
        <f t="shared" si="1"/>
        <v>4368.004144687265</v>
      </c>
      <c r="J64" s="1"/>
      <c r="K64" s="1"/>
      <c r="L64" s="1"/>
      <c r="M64" s="1"/>
      <c r="N64" s="1"/>
      <c r="O64" s="1"/>
      <c r="P64" s="1"/>
      <c r="Q64" s="1"/>
      <c r="R64" s="1"/>
      <c r="S64" s="1"/>
    </row>
  </sheetData>
  <mergeCells count="2">
    <mergeCell ref="A1:H1"/>
    <mergeCell ref="A2:H2"/>
  </mergeCells>
  <printOptions/>
  <pageMargins left="0.89" right="0.36" top="0.56" bottom="1" header="0.5" footer="0.5"/>
  <pageSetup fitToHeight="1" fitToWidth="1" horizontalDpi="600" verticalDpi="600" orientation="portrait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6"/>
  <sheetViews>
    <sheetView zoomScale="75" zoomScaleNormal="75" workbookViewId="0" topLeftCell="A1">
      <selection activeCell="A3" sqref="A3:I3"/>
    </sheetView>
  </sheetViews>
  <sheetFormatPr defaultColWidth="9.140625" defaultRowHeight="12.75"/>
  <cols>
    <col min="1" max="1" width="19.28125" style="0" customWidth="1"/>
    <col min="2" max="2" width="2.7109375" style="0" customWidth="1"/>
    <col min="3" max="3" width="12.7109375" style="0" customWidth="1"/>
    <col min="4" max="4" width="2.7109375" style="0" customWidth="1"/>
    <col min="5" max="7" width="14.7109375" style="0" customWidth="1"/>
    <col min="8" max="8" width="2.7109375" style="0" customWidth="1"/>
    <col min="9" max="9" width="10.140625" style="0" customWidth="1"/>
    <col min="10" max="10" width="5.57421875" style="0" customWidth="1"/>
    <col min="13" max="13" width="13.140625" style="0" customWidth="1"/>
    <col min="14" max="14" width="11.140625" style="0" customWidth="1"/>
    <col min="18" max="18" width="11.28125" style="0" customWidth="1"/>
  </cols>
  <sheetData>
    <row r="1" spans="1:10" ht="18">
      <c r="A1" s="17" t="s">
        <v>94</v>
      </c>
      <c r="B1" s="17"/>
      <c r="C1" s="17"/>
      <c r="D1" s="17"/>
      <c r="E1" s="17"/>
      <c r="F1" s="17"/>
      <c r="G1" s="17"/>
      <c r="H1" s="17"/>
      <c r="I1" s="17"/>
      <c r="J1" s="7"/>
    </row>
    <row r="2" spans="1:10" ht="18">
      <c r="A2" s="17" t="s">
        <v>74</v>
      </c>
      <c r="B2" s="17"/>
      <c r="C2" s="17"/>
      <c r="D2" s="17"/>
      <c r="E2" s="17"/>
      <c r="F2" s="17"/>
      <c r="G2" s="17"/>
      <c r="H2" s="17"/>
      <c r="I2" s="17"/>
      <c r="J2" s="7"/>
    </row>
    <row r="3" spans="1:10" ht="18">
      <c r="A3" s="17" t="s">
        <v>86</v>
      </c>
      <c r="B3" s="17"/>
      <c r="C3" s="17"/>
      <c r="D3" s="17"/>
      <c r="E3" s="17"/>
      <c r="F3" s="17"/>
      <c r="G3" s="17"/>
      <c r="H3" s="17"/>
      <c r="I3" s="17"/>
      <c r="J3" s="7"/>
    </row>
    <row r="6" spans="5:7" ht="12.75">
      <c r="E6" s="16" t="s">
        <v>73</v>
      </c>
      <c r="F6" s="16"/>
      <c r="G6" s="16"/>
    </row>
    <row r="7" spans="3:10" ht="12.75">
      <c r="C7" s="3"/>
      <c r="D7" s="3"/>
      <c r="E7" s="3" t="s">
        <v>68</v>
      </c>
      <c r="F7" s="3" t="s">
        <v>66</v>
      </c>
      <c r="G7" s="3"/>
      <c r="H7" s="3"/>
      <c r="I7" s="3" t="s">
        <v>71</v>
      </c>
      <c r="J7" s="3"/>
    </row>
    <row r="8" spans="3:10" ht="12.75">
      <c r="C8" s="3" t="s">
        <v>69</v>
      </c>
      <c r="D8" s="3"/>
      <c r="E8" s="3" t="s">
        <v>67</v>
      </c>
      <c r="F8" s="3" t="s">
        <v>67</v>
      </c>
      <c r="G8" s="3" t="s">
        <v>64</v>
      </c>
      <c r="H8" s="3"/>
      <c r="I8" s="3" t="s">
        <v>70</v>
      </c>
      <c r="J8" s="3"/>
    </row>
    <row r="10" spans="1:21" ht="12.75">
      <c r="A10" t="s">
        <v>1</v>
      </c>
      <c r="C10" s="1">
        <v>1699</v>
      </c>
      <c r="D10" s="1"/>
      <c r="E10" s="2">
        <v>2176467</v>
      </c>
      <c r="F10" s="2">
        <v>232095</v>
      </c>
      <c r="G10" s="2">
        <f>SUM(E10:F10)</f>
        <v>2408562</v>
      </c>
      <c r="H10" s="2"/>
      <c r="I10" s="15">
        <f>SUM(G10/C10)</f>
        <v>1417.635079458505</v>
      </c>
      <c r="J10" s="14"/>
      <c r="L10" s="1"/>
      <c r="M10" s="2"/>
      <c r="N10" s="2"/>
      <c r="P10" s="1"/>
      <c r="Q10" s="1"/>
      <c r="R10" s="1"/>
      <c r="S10" s="1"/>
      <c r="T10" s="1"/>
      <c r="U10" s="1"/>
    </row>
    <row r="11" spans="1:21" ht="12.75">
      <c r="A11" t="s">
        <v>0</v>
      </c>
      <c r="C11" s="1">
        <v>87</v>
      </c>
      <c r="D11" s="1"/>
      <c r="E11" s="1">
        <v>138770</v>
      </c>
      <c r="F11" s="1">
        <v>34546</v>
      </c>
      <c r="G11" s="1">
        <f aca="true" t="shared" si="0" ref="G11:G64">SUM(E11:F11)</f>
        <v>173316</v>
      </c>
      <c r="H11" s="1"/>
      <c r="I11" s="1">
        <f aca="true" t="shared" si="1" ref="I11:I66">SUM(G11/C11)</f>
        <v>1992.1379310344828</v>
      </c>
      <c r="J11" s="1"/>
      <c r="L11" s="1"/>
      <c r="M11" s="1"/>
      <c r="N11" s="1"/>
      <c r="P11" s="1"/>
      <c r="Q11" s="1"/>
      <c r="R11" s="1"/>
      <c r="S11" s="1"/>
      <c r="T11" s="1"/>
      <c r="U11" s="1"/>
    </row>
    <row r="12" spans="1:21" ht="12.75">
      <c r="A12" t="s">
        <v>3</v>
      </c>
      <c r="C12" s="1">
        <v>1646</v>
      </c>
      <c r="D12" s="1"/>
      <c r="E12" s="1">
        <v>2378236</v>
      </c>
      <c r="F12" s="1">
        <v>362049</v>
      </c>
      <c r="G12" s="1">
        <f t="shared" si="0"/>
        <v>2740285</v>
      </c>
      <c r="H12" s="1"/>
      <c r="I12" s="1">
        <f t="shared" si="1"/>
        <v>1664.814702308627</v>
      </c>
      <c r="J12" s="1"/>
      <c r="L12" s="1"/>
      <c r="M12" s="1"/>
      <c r="N12" s="1"/>
      <c r="P12" s="1"/>
      <c r="Q12" s="1"/>
      <c r="R12" s="1"/>
      <c r="S12" s="1"/>
      <c r="T12" s="1"/>
      <c r="U12" s="1"/>
    </row>
    <row r="13" spans="1:21" ht="12.75">
      <c r="A13" t="s">
        <v>2</v>
      </c>
      <c r="C13" s="1">
        <v>902</v>
      </c>
      <c r="D13" s="1"/>
      <c r="E13" s="1">
        <v>890703</v>
      </c>
      <c r="F13" s="1">
        <v>151243</v>
      </c>
      <c r="G13" s="1">
        <f t="shared" si="0"/>
        <v>1041946</v>
      </c>
      <c r="H13" s="1"/>
      <c r="I13" s="1">
        <f t="shared" si="1"/>
        <v>1155.1507760532152</v>
      </c>
      <c r="J13" s="1"/>
      <c r="L13" s="1"/>
      <c r="M13" s="1"/>
      <c r="N13" s="1"/>
      <c r="P13" s="1"/>
      <c r="Q13" s="1"/>
      <c r="R13" s="1"/>
      <c r="S13" s="1"/>
      <c r="T13" s="1"/>
      <c r="U13" s="1"/>
    </row>
    <row r="14" spans="1:21" ht="12.75">
      <c r="A14" t="s">
        <v>4</v>
      </c>
      <c r="C14" s="1">
        <v>13362</v>
      </c>
      <c r="D14" s="1"/>
      <c r="E14" s="1">
        <v>18344599</v>
      </c>
      <c r="F14" s="1">
        <v>4786253</v>
      </c>
      <c r="G14" s="1">
        <f t="shared" si="0"/>
        <v>23130852</v>
      </c>
      <c r="H14" s="1"/>
      <c r="I14" s="1">
        <f t="shared" si="1"/>
        <v>1731.0920520880109</v>
      </c>
      <c r="J14" s="1"/>
      <c r="L14" s="1"/>
      <c r="M14" s="1"/>
      <c r="N14" s="1"/>
      <c r="P14" s="1"/>
      <c r="Q14" s="1"/>
      <c r="R14" s="1"/>
      <c r="S14" s="1"/>
      <c r="T14" s="1"/>
      <c r="U14" s="1"/>
    </row>
    <row r="15" spans="1:21" ht="12.75">
      <c r="A15" t="s">
        <v>5</v>
      </c>
      <c r="C15" s="1">
        <v>1511</v>
      </c>
      <c r="D15" s="1"/>
      <c r="E15" s="1">
        <v>1878294</v>
      </c>
      <c r="F15" s="1">
        <v>596755</v>
      </c>
      <c r="G15" s="1">
        <f t="shared" si="0"/>
        <v>2475049</v>
      </c>
      <c r="H15" s="1"/>
      <c r="I15" s="1">
        <f t="shared" si="1"/>
        <v>1638.0205162144275</v>
      </c>
      <c r="J15" s="1"/>
      <c r="L15" s="1"/>
      <c r="M15" s="1"/>
      <c r="N15" s="1"/>
      <c r="P15" s="1"/>
      <c r="Q15" s="1"/>
      <c r="R15" s="1"/>
      <c r="S15" s="1"/>
      <c r="T15" s="1"/>
      <c r="U15" s="1"/>
    </row>
    <row r="16" spans="1:21" ht="12.75">
      <c r="A16" t="s">
        <v>6</v>
      </c>
      <c r="C16" s="1">
        <v>1389</v>
      </c>
      <c r="D16" s="1"/>
      <c r="E16" s="1">
        <v>1407754</v>
      </c>
      <c r="F16" s="1">
        <v>383846</v>
      </c>
      <c r="G16" s="1">
        <f t="shared" si="0"/>
        <v>1791600</v>
      </c>
      <c r="H16" s="1"/>
      <c r="I16" s="1">
        <f t="shared" si="1"/>
        <v>1289.8488120950324</v>
      </c>
      <c r="J16" s="1"/>
      <c r="L16" s="1"/>
      <c r="M16" s="1"/>
      <c r="N16" s="1"/>
      <c r="P16" s="1"/>
      <c r="Q16" s="1"/>
      <c r="R16" s="1"/>
      <c r="S16" s="1"/>
      <c r="T16" s="1"/>
      <c r="U16" s="1"/>
    </row>
    <row r="17" spans="1:21" ht="12.75">
      <c r="A17" t="s">
        <v>8</v>
      </c>
      <c r="C17" s="1">
        <v>376</v>
      </c>
      <c r="D17" s="1"/>
      <c r="E17" s="1">
        <v>302044</v>
      </c>
      <c r="F17" s="1">
        <v>76728</v>
      </c>
      <c r="G17" s="1">
        <f t="shared" si="0"/>
        <v>378772</v>
      </c>
      <c r="H17" s="1"/>
      <c r="I17" s="1">
        <f t="shared" si="1"/>
        <v>1007.3723404255319</v>
      </c>
      <c r="J17" s="1"/>
      <c r="L17" s="1"/>
      <c r="M17" s="1"/>
      <c r="N17" s="1"/>
      <c r="P17" s="1"/>
      <c r="Q17" s="1"/>
      <c r="R17" s="1"/>
      <c r="S17" s="1"/>
      <c r="T17" s="1"/>
      <c r="U17" s="1"/>
    </row>
    <row r="18" spans="1:21" ht="12.75">
      <c r="A18" t="s">
        <v>7</v>
      </c>
      <c r="C18" s="1">
        <v>1027</v>
      </c>
      <c r="D18" s="1"/>
      <c r="E18" s="1">
        <v>1895405</v>
      </c>
      <c r="F18" s="1">
        <v>150639</v>
      </c>
      <c r="G18" s="1">
        <f t="shared" si="0"/>
        <v>2046044</v>
      </c>
      <c r="H18" s="1"/>
      <c r="I18" s="1">
        <f t="shared" si="1"/>
        <v>1992.253164556962</v>
      </c>
      <c r="J18" s="1"/>
      <c r="L18" s="1"/>
      <c r="M18" s="1"/>
      <c r="N18" s="1"/>
      <c r="P18" s="1"/>
      <c r="Q18" s="1"/>
      <c r="R18" s="1"/>
      <c r="S18" s="1"/>
      <c r="T18" s="1"/>
      <c r="U18" s="1"/>
    </row>
    <row r="19" spans="1:21" ht="12.75">
      <c r="A19" t="s">
        <v>9</v>
      </c>
      <c r="C19" s="1">
        <v>3284</v>
      </c>
      <c r="D19" s="1"/>
      <c r="E19" s="1">
        <v>4897646</v>
      </c>
      <c r="F19" s="1">
        <v>943381</v>
      </c>
      <c r="G19" s="1">
        <f t="shared" si="0"/>
        <v>5841027</v>
      </c>
      <c r="H19" s="1"/>
      <c r="I19" s="1">
        <f t="shared" si="1"/>
        <v>1778.6318514007307</v>
      </c>
      <c r="J19" s="1"/>
      <c r="L19" s="1"/>
      <c r="M19" s="1"/>
      <c r="N19" s="1"/>
      <c r="P19" s="1"/>
      <c r="Q19" s="1"/>
      <c r="R19" s="1"/>
      <c r="S19" s="1"/>
      <c r="T19" s="1"/>
      <c r="U19" s="1"/>
    </row>
    <row r="20" spans="1:21" ht="12.75">
      <c r="A20" t="s">
        <v>10</v>
      </c>
      <c r="C20" s="1">
        <v>2244</v>
      </c>
      <c r="D20" s="1"/>
      <c r="E20" s="1">
        <v>2803922</v>
      </c>
      <c r="F20" s="1">
        <v>569212</v>
      </c>
      <c r="G20" s="1">
        <f t="shared" si="0"/>
        <v>3373134</v>
      </c>
      <c r="H20" s="1"/>
      <c r="I20" s="1">
        <f t="shared" si="1"/>
        <v>1503.1791443850268</v>
      </c>
      <c r="J20" s="1"/>
      <c r="L20" s="1"/>
      <c r="M20" s="1"/>
      <c r="N20" s="1"/>
      <c r="P20" s="1"/>
      <c r="Q20" s="1"/>
      <c r="R20" s="1"/>
      <c r="S20" s="1"/>
      <c r="T20" s="1"/>
      <c r="U20" s="1"/>
    </row>
    <row r="21" spans="1:21" ht="12.75">
      <c r="A21" t="s">
        <v>11</v>
      </c>
      <c r="C21" s="1">
        <v>231</v>
      </c>
      <c r="D21" s="1"/>
      <c r="E21" s="1">
        <v>240892</v>
      </c>
      <c r="F21" s="1">
        <v>42959</v>
      </c>
      <c r="G21" s="1">
        <f t="shared" si="0"/>
        <v>283851</v>
      </c>
      <c r="H21" s="1"/>
      <c r="I21" s="1">
        <f t="shared" si="1"/>
        <v>1228.7922077922078</v>
      </c>
      <c r="J21" s="1"/>
      <c r="L21" s="1"/>
      <c r="M21" s="1"/>
      <c r="N21" s="1"/>
      <c r="P21" s="1"/>
      <c r="Q21" s="1"/>
      <c r="R21" s="1"/>
      <c r="S21" s="1"/>
      <c r="T21" s="1"/>
      <c r="U21" s="1"/>
    </row>
    <row r="22" spans="1:21" ht="12.75">
      <c r="A22" t="s">
        <v>13</v>
      </c>
      <c r="C22" s="1">
        <v>455</v>
      </c>
      <c r="D22" s="1"/>
      <c r="E22" s="1">
        <v>369068</v>
      </c>
      <c r="F22" s="1">
        <v>113939</v>
      </c>
      <c r="G22" s="1">
        <f t="shared" si="0"/>
        <v>483007</v>
      </c>
      <c r="H22" s="1"/>
      <c r="I22" s="1">
        <f t="shared" si="1"/>
        <v>1061.553846153846</v>
      </c>
      <c r="J22" s="1"/>
      <c r="L22" s="1"/>
      <c r="M22" s="1"/>
      <c r="N22" s="1"/>
      <c r="P22" s="1"/>
      <c r="Q22" s="1"/>
      <c r="R22" s="1"/>
      <c r="S22" s="1"/>
      <c r="T22" s="1"/>
      <c r="U22" s="1"/>
    </row>
    <row r="23" spans="1:21" ht="12.75">
      <c r="A23" t="s">
        <v>14</v>
      </c>
      <c r="C23" s="1">
        <v>5313</v>
      </c>
      <c r="D23" s="1"/>
      <c r="E23" s="1">
        <v>5627787</v>
      </c>
      <c r="F23" s="1">
        <v>973163</v>
      </c>
      <c r="G23" s="1">
        <f t="shared" si="0"/>
        <v>6600950</v>
      </c>
      <c r="H23" s="1"/>
      <c r="I23" s="1">
        <f t="shared" si="1"/>
        <v>1242.4148315452662</v>
      </c>
      <c r="J23" s="1"/>
      <c r="L23" s="1"/>
      <c r="M23" s="1"/>
      <c r="N23" s="1"/>
      <c r="P23" s="1"/>
      <c r="Q23" s="1"/>
      <c r="R23" s="1"/>
      <c r="S23" s="1"/>
      <c r="T23" s="1"/>
      <c r="U23" s="1"/>
    </row>
    <row r="24" spans="1:21" ht="12.75">
      <c r="A24" t="s">
        <v>15</v>
      </c>
      <c r="C24" s="1">
        <v>2380</v>
      </c>
      <c r="D24" s="1"/>
      <c r="E24" s="1">
        <v>2479234</v>
      </c>
      <c r="F24" s="1">
        <v>572254</v>
      </c>
      <c r="G24" s="1">
        <f t="shared" si="0"/>
        <v>3051488</v>
      </c>
      <c r="H24" s="1"/>
      <c r="I24" s="1">
        <f t="shared" si="1"/>
        <v>1282.1378151260503</v>
      </c>
      <c r="J24" s="1"/>
      <c r="L24" s="1"/>
      <c r="M24" s="1"/>
      <c r="N24" s="1"/>
      <c r="P24" s="1"/>
      <c r="Q24" s="1"/>
      <c r="R24" s="1"/>
      <c r="S24" s="1"/>
      <c r="T24" s="1"/>
      <c r="U24" s="1"/>
    </row>
    <row r="25" spans="1:21" ht="12.75">
      <c r="A25" t="s">
        <v>12</v>
      </c>
      <c r="C25" s="1">
        <v>2437</v>
      </c>
      <c r="D25" s="1"/>
      <c r="E25" s="1">
        <v>2302712</v>
      </c>
      <c r="F25" s="1">
        <v>712596</v>
      </c>
      <c r="G25" s="1">
        <f t="shared" si="0"/>
        <v>3015308</v>
      </c>
      <c r="H25" s="1"/>
      <c r="I25" s="1">
        <f t="shared" si="1"/>
        <v>1237.3032416906033</v>
      </c>
      <c r="J25" s="1"/>
      <c r="L25" s="1"/>
      <c r="M25" s="1"/>
      <c r="N25" s="1"/>
      <c r="P25" s="1"/>
      <c r="Q25" s="1"/>
      <c r="R25" s="1"/>
      <c r="S25" s="1"/>
      <c r="T25" s="1"/>
      <c r="U25" s="1"/>
    </row>
    <row r="26" spans="1:21" ht="12.75">
      <c r="A26" t="s">
        <v>16</v>
      </c>
      <c r="C26" s="1">
        <v>1346</v>
      </c>
      <c r="D26" s="1"/>
      <c r="E26" s="1">
        <v>1052354</v>
      </c>
      <c r="F26" s="1">
        <v>250920</v>
      </c>
      <c r="G26" s="1">
        <f t="shared" si="0"/>
        <v>1303274</v>
      </c>
      <c r="H26" s="1"/>
      <c r="I26" s="1">
        <f t="shared" si="1"/>
        <v>968.25705794948</v>
      </c>
      <c r="J26" s="1"/>
      <c r="L26" s="1"/>
      <c r="M26" s="1"/>
      <c r="N26" s="1"/>
      <c r="P26" s="1"/>
      <c r="Q26" s="1"/>
      <c r="R26" s="1"/>
      <c r="S26" s="1"/>
      <c r="T26" s="1"/>
      <c r="U26" s="1"/>
    </row>
    <row r="27" spans="1:21" ht="12.75">
      <c r="A27" t="s">
        <v>17</v>
      </c>
      <c r="C27" s="1">
        <v>2049</v>
      </c>
      <c r="D27" s="1"/>
      <c r="E27" s="1">
        <v>1912358</v>
      </c>
      <c r="F27" s="1">
        <v>730873</v>
      </c>
      <c r="G27" s="1">
        <f t="shared" si="0"/>
        <v>2643231</v>
      </c>
      <c r="H27" s="1"/>
      <c r="I27" s="1">
        <f t="shared" si="1"/>
        <v>1290.0102489019034</v>
      </c>
      <c r="J27" s="1"/>
      <c r="L27" s="1"/>
      <c r="M27" s="1"/>
      <c r="N27" s="1"/>
      <c r="P27" s="1"/>
      <c r="Q27" s="1"/>
      <c r="R27" s="1"/>
      <c r="S27" s="1"/>
      <c r="T27" s="1"/>
      <c r="U27" s="1"/>
    </row>
    <row r="28" spans="1:21" ht="12.75">
      <c r="A28" t="s">
        <v>18</v>
      </c>
      <c r="C28" s="1">
        <v>1231</v>
      </c>
      <c r="D28" s="1"/>
      <c r="E28" s="1">
        <v>1469084</v>
      </c>
      <c r="F28" s="1">
        <v>135155</v>
      </c>
      <c r="G28" s="1">
        <f t="shared" si="0"/>
        <v>1604239</v>
      </c>
      <c r="H28" s="1"/>
      <c r="I28" s="1">
        <f t="shared" si="1"/>
        <v>1303.1998375304631</v>
      </c>
      <c r="J28" s="1"/>
      <c r="L28" s="1"/>
      <c r="M28" s="1"/>
      <c r="N28" s="1"/>
      <c r="P28" s="1"/>
      <c r="Q28" s="1"/>
      <c r="R28" s="1"/>
      <c r="S28" s="1"/>
      <c r="T28" s="1"/>
      <c r="U28" s="1"/>
    </row>
    <row r="29" spans="1:21" ht="12.75">
      <c r="A29" t="s">
        <v>21</v>
      </c>
      <c r="C29" s="1">
        <v>1198</v>
      </c>
      <c r="D29" s="1"/>
      <c r="E29" s="1">
        <v>1066668</v>
      </c>
      <c r="F29" s="1">
        <v>313372</v>
      </c>
      <c r="G29" s="1">
        <f t="shared" si="0"/>
        <v>1380040</v>
      </c>
      <c r="H29" s="1"/>
      <c r="I29" s="1">
        <f t="shared" si="1"/>
        <v>1151.9532554257096</v>
      </c>
      <c r="J29" s="1"/>
      <c r="L29" s="1"/>
      <c r="M29" s="1"/>
      <c r="N29" s="1"/>
      <c r="P29" s="1"/>
      <c r="Q29" s="1"/>
      <c r="R29" s="1"/>
      <c r="S29" s="1"/>
      <c r="T29" s="1"/>
      <c r="U29" s="1"/>
    </row>
    <row r="30" spans="1:21" ht="12.75">
      <c r="A30" t="s">
        <v>20</v>
      </c>
      <c r="C30" s="1">
        <v>1477</v>
      </c>
      <c r="D30" s="1"/>
      <c r="E30" s="1">
        <v>1944144</v>
      </c>
      <c r="F30" s="1">
        <v>364921</v>
      </c>
      <c r="G30" s="1">
        <f t="shared" si="0"/>
        <v>2309065</v>
      </c>
      <c r="H30" s="1"/>
      <c r="I30" s="1">
        <f t="shared" si="1"/>
        <v>1563.3480027081923</v>
      </c>
      <c r="J30" s="1"/>
      <c r="L30" s="1"/>
      <c r="M30" s="1"/>
      <c r="N30" s="1"/>
      <c r="P30" s="1"/>
      <c r="Q30" s="1"/>
      <c r="R30" s="1"/>
      <c r="S30" s="1"/>
      <c r="T30" s="1"/>
      <c r="U30" s="1"/>
    </row>
    <row r="31" spans="1:21" ht="12.75">
      <c r="A31" t="s">
        <v>19</v>
      </c>
      <c r="C31" s="1">
        <v>4985</v>
      </c>
      <c r="D31" s="1"/>
      <c r="E31" s="1">
        <v>5293335</v>
      </c>
      <c r="F31" s="1">
        <v>1211902</v>
      </c>
      <c r="G31" s="1">
        <f t="shared" si="0"/>
        <v>6505237</v>
      </c>
      <c r="H31" s="1"/>
      <c r="I31" s="1">
        <f t="shared" si="1"/>
        <v>1304.9622868605818</v>
      </c>
      <c r="J31" s="1"/>
      <c r="L31" s="1"/>
      <c r="M31" s="1"/>
      <c r="N31" s="1"/>
      <c r="P31" s="1"/>
      <c r="Q31" s="1"/>
      <c r="R31" s="1"/>
      <c r="S31" s="1"/>
      <c r="T31" s="1"/>
      <c r="U31" s="1"/>
    </row>
    <row r="32" spans="1:21" ht="12.75">
      <c r="A32" t="s">
        <v>22</v>
      </c>
      <c r="C32" s="1">
        <v>2909</v>
      </c>
      <c r="D32" s="1"/>
      <c r="E32" s="1">
        <v>3531192</v>
      </c>
      <c r="F32" s="1">
        <v>783503</v>
      </c>
      <c r="G32" s="1">
        <f t="shared" si="0"/>
        <v>4314695</v>
      </c>
      <c r="H32" s="1"/>
      <c r="I32" s="1">
        <f t="shared" si="1"/>
        <v>1483.222756961155</v>
      </c>
      <c r="J32" s="1"/>
      <c r="L32" s="1"/>
      <c r="M32" s="1"/>
      <c r="N32" s="1"/>
      <c r="P32" s="1"/>
      <c r="Q32" s="1"/>
      <c r="R32" s="1"/>
      <c r="S32" s="1"/>
      <c r="T32" s="1"/>
      <c r="U32" s="1"/>
    </row>
    <row r="33" spans="1:21" ht="12.75">
      <c r="A33" t="s">
        <v>23</v>
      </c>
      <c r="C33" s="1">
        <v>2165</v>
      </c>
      <c r="D33" s="1"/>
      <c r="E33" s="1">
        <v>2737349</v>
      </c>
      <c r="F33" s="1">
        <v>606857</v>
      </c>
      <c r="G33" s="1">
        <f t="shared" si="0"/>
        <v>3344206</v>
      </c>
      <c r="H33" s="1"/>
      <c r="I33" s="1">
        <f t="shared" si="1"/>
        <v>1544.6678983833717</v>
      </c>
      <c r="J33" s="1"/>
      <c r="L33" s="1"/>
      <c r="M33" s="1"/>
      <c r="N33" s="1"/>
      <c r="P33" s="1"/>
      <c r="Q33" s="1"/>
      <c r="R33" s="1"/>
      <c r="S33" s="1"/>
      <c r="T33" s="1"/>
      <c r="U33" s="1"/>
    </row>
    <row r="34" spans="1:21" ht="12.75">
      <c r="A34" t="s">
        <v>25</v>
      </c>
      <c r="C34" s="1">
        <v>1324</v>
      </c>
      <c r="D34" s="1"/>
      <c r="E34" s="1">
        <v>1411080</v>
      </c>
      <c r="F34" s="1">
        <v>147898</v>
      </c>
      <c r="G34" s="1">
        <f t="shared" si="0"/>
        <v>1558978</v>
      </c>
      <c r="H34" s="1"/>
      <c r="I34" s="1">
        <f t="shared" si="1"/>
        <v>1177.47583081571</v>
      </c>
      <c r="J34" s="1"/>
      <c r="L34" s="1"/>
      <c r="M34" s="1"/>
      <c r="N34" s="1"/>
      <c r="P34" s="1"/>
      <c r="Q34" s="1"/>
      <c r="R34" s="1"/>
      <c r="S34" s="1"/>
      <c r="T34" s="1"/>
      <c r="U34" s="1"/>
    </row>
    <row r="35" spans="1:21" ht="12.75">
      <c r="A35" t="s">
        <v>24</v>
      </c>
      <c r="C35" s="1">
        <v>2702</v>
      </c>
      <c r="D35" s="1"/>
      <c r="E35" s="1">
        <v>2907311</v>
      </c>
      <c r="F35" s="1">
        <v>689000</v>
      </c>
      <c r="G35" s="1">
        <f t="shared" si="0"/>
        <v>3596311</v>
      </c>
      <c r="H35" s="1"/>
      <c r="I35" s="1">
        <f t="shared" si="1"/>
        <v>1330.981125092524</v>
      </c>
      <c r="J35" s="1"/>
      <c r="L35" s="1"/>
      <c r="M35" s="1"/>
      <c r="N35" s="1"/>
      <c r="P35" s="1"/>
      <c r="Q35" s="1"/>
      <c r="R35" s="1"/>
      <c r="S35" s="1"/>
      <c r="T35" s="1"/>
      <c r="U35" s="1"/>
    </row>
    <row r="36" spans="1:21" ht="12.75">
      <c r="A36" t="s">
        <v>26</v>
      </c>
      <c r="C36" s="1">
        <v>658</v>
      </c>
      <c r="D36" s="1"/>
      <c r="E36" s="1">
        <v>692610</v>
      </c>
      <c r="F36" s="1">
        <v>181207</v>
      </c>
      <c r="G36" s="1">
        <f t="shared" si="0"/>
        <v>873817</v>
      </c>
      <c r="H36" s="1"/>
      <c r="I36" s="1">
        <f t="shared" si="1"/>
        <v>1327.9893617021276</v>
      </c>
      <c r="J36" s="1"/>
      <c r="L36" s="1"/>
      <c r="M36" s="1"/>
      <c r="N36" s="1"/>
      <c r="P36" s="1"/>
      <c r="Q36" s="1"/>
      <c r="R36" s="1"/>
      <c r="S36" s="1"/>
      <c r="T36" s="1"/>
      <c r="U36" s="1"/>
    </row>
    <row r="37" spans="1:21" ht="12.75">
      <c r="A37" t="s">
        <v>29</v>
      </c>
      <c r="C37" s="1">
        <v>828</v>
      </c>
      <c r="D37" s="1"/>
      <c r="E37" s="1">
        <v>801672</v>
      </c>
      <c r="F37" s="1">
        <v>243742</v>
      </c>
      <c r="G37" s="1">
        <f t="shared" si="0"/>
        <v>1045414</v>
      </c>
      <c r="H37" s="1"/>
      <c r="I37" s="1">
        <f t="shared" si="1"/>
        <v>1262.5772946859904</v>
      </c>
      <c r="J37" s="1"/>
      <c r="L37" s="1"/>
      <c r="M37" s="1"/>
      <c r="N37" s="1"/>
      <c r="P37" s="1"/>
      <c r="Q37" s="1"/>
      <c r="R37" s="1"/>
      <c r="S37" s="1"/>
      <c r="T37" s="1"/>
      <c r="U37" s="1"/>
    </row>
    <row r="38" spans="1:21" ht="12.75">
      <c r="A38" t="s">
        <v>33</v>
      </c>
      <c r="C38" s="1">
        <v>468</v>
      </c>
      <c r="D38" s="1"/>
      <c r="E38" s="1">
        <v>741097</v>
      </c>
      <c r="F38" s="1">
        <v>100218</v>
      </c>
      <c r="G38" s="1">
        <f t="shared" si="0"/>
        <v>841315</v>
      </c>
      <c r="H38" s="1"/>
      <c r="I38" s="1">
        <f t="shared" si="1"/>
        <v>1797.681623931624</v>
      </c>
      <c r="J38" s="1"/>
      <c r="L38" s="1"/>
      <c r="M38" s="1"/>
      <c r="N38" s="1"/>
      <c r="P38" s="1"/>
      <c r="Q38" s="1"/>
      <c r="R38" s="1"/>
      <c r="S38" s="1"/>
      <c r="T38" s="1"/>
      <c r="U38" s="1"/>
    </row>
    <row r="39" spans="1:21" ht="12.75">
      <c r="A39" t="s">
        <v>30</v>
      </c>
      <c r="C39" s="1">
        <v>969</v>
      </c>
      <c r="D39" s="1"/>
      <c r="E39" s="1">
        <v>744594</v>
      </c>
      <c r="F39" s="1">
        <v>260694</v>
      </c>
      <c r="G39" s="1">
        <f t="shared" si="0"/>
        <v>1005288</v>
      </c>
      <c r="H39" s="1"/>
      <c r="I39" s="1">
        <f t="shared" si="1"/>
        <v>1037.4489164086688</v>
      </c>
      <c r="J39" s="1"/>
      <c r="L39" s="1"/>
      <c r="M39" s="1"/>
      <c r="N39" s="1"/>
      <c r="P39" s="1"/>
      <c r="Q39" s="1"/>
      <c r="R39" s="1"/>
      <c r="S39" s="1"/>
      <c r="T39" s="1"/>
      <c r="U39" s="1"/>
    </row>
    <row r="40" spans="1:21" ht="12.75">
      <c r="A40" t="s">
        <v>31</v>
      </c>
      <c r="C40" s="1">
        <v>2143</v>
      </c>
      <c r="D40" s="1"/>
      <c r="E40" s="1">
        <v>2300786</v>
      </c>
      <c r="F40" s="1">
        <v>505378</v>
      </c>
      <c r="G40" s="1">
        <f t="shared" si="0"/>
        <v>2806164</v>
      </c>
      <c r="H40" s="1"/>
      <c r="I40" s="1">
        <f t="shared" si="1"/>
        <v>1309.455902939804</v>
      </c>
      <c r="J40" s="1"/>
      <c r="L40" s="1"/>
      <c r="M40" s="1"/>
      <c r="N40" s="1"/>
      <c r="P40" s="1"/>
      <c r="Q40" s="1"/>
      <c r="R40" s="1"/>
      <c r="S40" s="1"/>
      <c r="T40" s="1"/>
      <c r="U40" s="1"/>
    </row>
    <row r="41" spans="1:21" ht="12.75">
      <c r="A41" t="s">
        <v>32</v>
      </c>
      <c r="C41" s="1">
        <v>584</v>
      </c>
      <c r="D41" s="1"/>
      <c r="E41" s="1">
        <v>1026001</v>
      </c>
      <c r="F41" s="1">
        <v>254528</v>
      </c>
      <c r="G41" s="1">
        <f t="shared" si="0"/>
        <v>1280529</v>
      </c>
      <c r="H41" s="1"/>
      <c r="I41" s="1">
        <f t="shared" si="1"/>
        <v>2192.6866438356165</v>
      </c>
      <c r="J41" s="1"/>
      <c r="L41" s="1"/>
      <c r="M41" s="1"/>
      <c r="N41" s="1"/>
      <c r="P41" s="1"/>
      <c r="Q41" s="1"/>
      <c r="R41" s="1"/>
      <c r="S41" s="1"/>
      <c r="T41" s="1"/>
      <c r="U41" s="1"/>
    </row>
    <row r="42" spans="1:21" ht="12.75">
      <c r="A42" t="s">
        <v>34</v>
      </c>
      <c r="C42" s="1">
        <v>13424</v>
      </c>
      <c r="D42" s="1"/>
      <c r="E42" s="1">
        <v>15644182</v>
      </c>
      <c r="F42" s="1">
        <v>4161242</v>
      </c>
      <c r="G42" s="1">
        <f t="shared" si="0"/>
        <v>19805424</v>
      </c>
      <c r="H42" s="1"/>
      <c r="I42" s="1">
        <f t="shared" si="1"/>
        <v>1475.3742550655543</v>
      </c>
      <c r="J42" s="1"/>
      <c r="L42" s="1"/>
      <c r="M42" s="1"/>
      <c r="N42" s="1"/>
      <c r="P42" s="1"/>
      <c r="Q42" s="1"/>
      <c r="R42" s="1"/>
      <c r="S42" s="1"/>
      <c r="T42" s="1"/>
      <c r="U42" s="1"/>
    </row>
    <row r="43" spans="1:21" ht="12.75">
      <c r="A43" t="s">
        <v>27</v>
      </c>
      <c r="C43" s="1">
        <v>3061</v>
      </c>
      <c r="D43" s="1"/>
      <c r="E43" s="1">
        <v>3286181</v>
      </c>
      <c r="F43" s="1">
        <v>541680</v>
      </c>
      <c r="G43" s="1">
        <f t="shared" si="0"/>
        <v>3827861</v>
      </c>
      <c r="H43" s="1"/>
      <c r="I43" s="1">
        <f t="shared" si="1"/>
        <v>1250.5262985952304</v>
      </c>
      <c r="J43" s="1"/>
      <c r="L43" s="1"/>
      <c r="M43" s="1"/>
      <c r="N43" s="1"/>
      <c r="P43" s="1"/>
      <c r="Q43" s="1"/>
      <c r="R43" s="1"/>
      <c r="S43" s="1"/>
      <c r="T43" s="1"/>
      <c r="U43" s="1"/>
    </row>
    <row r="44" spans="1:21" ht="12.75">
      <c r="A44" t="s">
        <v>28</v>
      </c>
      <c r="C44" s="1">
        <v>509</v>
      </c>
      <c r="D44" s="1"/>
      <c r="E44" s="1">
        <v>435259</v>
      </c>
      <c r="F44" s="1">
        <v>94282</v>
      </c>
      <c r="G44" s="1">
        <f t="shared" si="0"/>
        <v>529541</v>
      </c>
      <c r="H44" s="1"/>
      <c r="I44" s="1">
        <f t="shared" si="1"/>
        <v>1040.3555992141453</v>
      </c>
      <c r="J44" s="1"/>
      <c r="L44" s="1"/>
      <c r="M44" s="1"/>
      <c r="N44" s="1"/>
      <c r="P44" s="1"/>
      <c r="Q44" s="1"/>
      <c r="R44" s="1"/>
      <c r="S44" s="1"/>
      <c r="T44" s="1"/>
      <c r="U44" s="1"/>
    </row>
    <row r="45" spans="1:21" ht="12.75">
      <c r="A45" t="s">
        <v>35</v>
      </c>
      <c r="C45" s="1">
        <v>4664</v>
      </c>
      <c r="D45" s="1"/>
      <c r="E45" s="1">
        <v>5407824</v>
      </c>
      <c r="F45" s="1">
        <v>1340565</v>
      </c>
      <c r="G45" s="1">
        <f t="shared" si="0"/>
        <v>6748389</v>
      </c>
      <c r="H45" s="1"/>
      <c r="I45" s="1">
        <f t="shared" si="1"/>
        <v>1446.9101629502572</v>
      </c>
      <c r="J45" s="1"/>
      <c r="L45" s="1"/>
      <c r="M45" s="1"/>
      <c r="N45" s="1"/>
      <c r="P45" s="1"/>
      <c r="Q45" s="1"/>
      <c r="R45" s="1"/>
      <c r="S45" s="1"/>
      <c r="T45" s="1"/>
      <c r="U45" s="1"/>
    </row>
    <row r="46" spans="1:21" ht="12.75">
      <c r="A46" t="s">
        <v>36</v>
      </c>
      <c r="C46" s="1">
        <v>1560</v>
      </c>
      <c r="D46" s="1"/>
      <c r="E46" s="1">
        <v>1579920</v>
      </c>
      <c r="F46" s="1">
        <v>245834</v>
      </c>
      <c r="G46" s="1">
        <f t="shared" si="0"/>
        <v>1825754</v>
      </c>
      <c r="H46" s="1"/>
      <c r="I46" s="1">
        <f t="shared" si="1"/>
        <v>1170.3551282051283</v>
      </c>
      <c r="J46" s="1"/>
      <c r="L46" s="1"/>
      <c r="M46" s="1"/>
      <c r="N46" s="1"/>
      <c r="P46" s="1"/>
      <c r="Q46" s="1"/>
      <c r="R46" s="1"/>
      <c r="S46" s="1"/>
      <c r="T46" s="1"/>
      <c r="U46" s="1"/>
    </row>
    <row r="47" spans="1:21" ht="12.75">
      <c r="A47" t="s">
        <v>37</v>
      </c>
      <c r="C47" s="1">
        <v>1899</v>
      </c>
      <c r="D47" s="1"/>
      <c r="E47" s="1">
        <v>1587542</v>
      </c>
      <c r="F47" s="1">
        <v>713283</v>
      </c>
      <c r="G47" s="1">
        <f t="shared" si="0"/>
        <v>2300825</v>
      </c>
      <c r="H47" s="1"/>
      <c r="I47" s="1">
        <f t="shared" si="1"/>
        <v>1211.5982095839915</v>
      </c>
      <c r="J47" s="1"/>
      <c r="L47" s="1"/>
      <c r="M47" s="1"/>
      <c r="N47" s="1"/>
      <c r="P47" s="1"/>
      <c r="Q47" s="1"/>
      <c r="R47" s="1"/>
      <c r="S47" s="1"/>
      <c r="T47" s="1"/>
      <c r="U47" s="1"/>
    </row>
    <row r="48" spans="1:21" ht="12.75">
      <c r="A48" t="s">
        <v>38</v>
      </c>
      <c r="C48" s="1">
        <v>8459</v>
      </c>
      <c r="D48" s="1"/>
      <c r="E48" s="1">
        <v>7834678</v>
      </c>
      <c r="F48" s="1">
        <v>2153112</v>
      </c>
      <c r="G48" s="1">
        <f t="shared" si="0"/>
        <v>9987790</v>
      </c>
      <c r="H48" s="1"/>
      <c r="I48" s="1">
        <f t="shared" si="1"/>
        <v>1180.7294006383734</v>
      </c>
      <c r="J48" s="1"/>
      <c r="L48" s="1"/>
      <c r="M48" s="1"/>
      <c r="N48" s="1"/>
      <c r="P48" s="1"/>
      <c r="Q48" s="1"/>
      <c r="R48" s="1"/>
      <c r="S48" s="1"/>
      <c r="T48" s="1"/>
      <c r="U48" s="1"/>
    </row>
    <row r="49" spans="1:21" ht="12.75">
      <c r="A49" t="s">
        <v>39</v>
      </c>
      <c r="C49" s="1">
        <v>1865</v>
      </c>
      <c r="D49" s="1"/>
      <c r="E49" s="1">
        <v>1825773</v>
      </c>
      <c r="F49" s="1">
        <v>113505</v>
      </c>
      <c r="G49" s="1">
        <f t="shared" si="0"/>
        <v>1939278</v>
      </c>
      <c r="H49" s="1"/>
      <c r="I49" s="1">
        <f t="shared" si="1"/>
        <v>1039.827345844504</v>
      </c>
      <c r="J49" s="1"/>
      <c r="L49" s="1"/>
      <c r="M49" s="1"/>
      <c r="N49" s="1"/>
      <c r="P49" s="1"/>
      <c r="Q49" s="1"/>
      <c r="R49" s="1"/>
      <c r="S49" s="1"/>
      <c r="T49" s="1"/>
      <c r="U49" s="1"/>
    </row>
    <row r="50" spans="1:21" ht="12.75">
      <c r="A50" t="s">
        <v>40</v>
      </c>
      <c r="C50" s="1">
        <v>679</v>
      </c>
      <c r="D50" s="1"/>
      <c r="E50" s="1">
        <v>838893</v>
      </c>
      <c r="F50" s="1">
        <v>237845</v>
      </c>
      <c r="G50" s="1">
        <f t="shared" si="0"/>
        <v>1076738</v>
      </c>
      <c r="H50" s="1"/>
      <c r="I50" s="1">
        <f t="shared" si="1"/>
        <v>1585.7702503681885</v>
      </c>
      <c r="J50" s="1"/>
      <c r="L50" s="1"/>
      <c r="M50" s="1"/>
      <c r="N50" s="1"/>
      <c r="P50" s="1"/>
      <c r="Q50" s="1"/>
      <c r="R50" s="1"/>
      <c r="S50" s="1"/>
      <c r="T50" s="1"/>
      <c r="U50" s="1"/>
    </row>
    <row r="51" spans="1:21" ht="12.75">
      <c r="A51" t="s">
        <v>41</v>
      </c>
      <c r="C51" s="1">
        <v>1318</v>
      </c>
      <c r="D51" s="1"/>
      <c r="E51" s="1">
        <v>1367282</v>
      </c>
      <c r="F51" s="1">
        <v>219655</v>
      </c>
      <c r="G51" s="1">
        <f t="shared" si="0"/>
        <v>1586937</v>
      </c>
      <c r="H51" s="1"/>
      <c r="I51" s="1">
        <f t="shared" si="1"/>
        <v>1204.0493171471928</v>
      </c>
      <c r="J51" s="1"/>
      <c r="L51" s="1"/>
      <c r="M51" s="1"/>
      <c r="N51" s="1"/>
      <c r="P51" s="1"/>
      <c r="Q51" s="1"/>
      <c r="R51" s="1"/>
      <c r="S51" s="1"/>
      <c r="T51" s="1"/>
      <c r="U51" s="1"/>
    </row>
    <row r="52" spans="1:21" ht="12.75">
      <c r="A52" t="s">
        <v>42</v>
      </c>
      <c r="C52" s="1">
        <v>601</v>
      </c>
      <c r="D52" s="1"/>
      <c r="E52" s="1">
        <v>616880</v>
      </c>
      <c r="F52" s="1">
        <v>173686</v>
      </c>
      <c r="G52" s="1">
        <f t="shared" si="0"/>
        <v>790566</v>
      </c>
      <c r="H52" s="1"/>
      <c r="I52" s="1">
        <f t="shared" si="1"/>
        <v>1315.4176372712147</v>
      </c>
      <c r="J52" s="1"/>
      <c r="L52" s="1"/>
      <c r="M52" s="1"/>
      <c r="N52" s="1"/>
      <c r="P52" s="1"/>
      <c r="Q52" s="1"/>
      <c r="R52" s="1"/>
      <c r="S52" s="1"/>
      <c r="T52" s="1"/>
      <c r="U52" s="1"/>
    </row>
    <row r="53" spans="1:21" ht="12.75">
      <c r="A53" t="s">
        <v>43</v>
      </c>
      <c r="C53" s="1">
        <v>2179</v>
      </c>
      <c r="D53" s="1"/>
      <c r="E53" s="1">
        <v>2491360</v>
      </c>
      <c r="F53" s="1">
        <v>969384</v>
      </c>
      <c r="G53" s="1">
        <f t="shared" si="0"/>
        <v>3460744</v>
      </c>
      <c r="H53" s="1"/>
      <c r="I53" s="1">
        <f t="shared" si="1"/>
        <v>1588.2257916475448</v>
      </c>
      <c r="J53" s="1"/>
      <c r="L53" s="1"/>
      <c r="M53" s="1"/>
      <c r="N53" s="1"/>
      <c r="P53" s="1"/>
      <c r="Q53" s="1"/>
      <c r="R53" s="1"/>
      <c r="S53" s="1"/>
      <c r="T53" s="1"/>
      <c r="U53" s="1"/>
    </row>
    <row r="54" spans="1:21" ht="12.75">
      <c r="A54" t="s">
        <v>44</v>
      </c>
      <c r="C54" s="1">
        <v>5371</v>
      </c>
      <c r="D54" s="1"/>
      <c r="E54" s="1">
        <v>6891859</v>
      </c>
      <c r="F54" s="1">
        <v>1269903</v>
      </c>
      <c r="G54" s="1">
        <f t="shared" si="0"/>
        <v>8161762</v>
      </c>
      <c r="H54" s="1"/>
      <c r="I54" s="1">
        <f t="shared" si="1"/>
        <v>1519.5982126233475</v>
      </c>
      <c r="J54" s="1"/>
      <c r="L54" s="1"/>
      <c r="M54" s="1"/>
      <c r="N54" s="1"/>
      <c r="P54" s="1"/>
      <c r="Q54" s="1"/>
      <c r="R54" s="1"/>
      <c r="S54" s="1"/>
      <c r="T54" s="1"/>
      <c r="U54" s="1"/>
    </row>
    <row r="55" spans="1:21" ht="12.75">
      <c r="A55" t="s">
        <v>45</v>
      </c>
      <c r="C55" s="1">
        <v>723</v>
      </c>
      <c r="D55" s="1"/>
      <c r="E55" s="1">
        <v>1060322</v>
      </c>
      <c r="F55" s="1">
        <v>283642</v>
      </c>
      <c r="G55" s="1">
        <f t="shared" si="0"/>
        <v>1343964</v>
      </c>
      <c r="H55" s="1"/>
      <c r="I55" s="1">
        <f t="shared" si="1"/>
        <v>1858.8713692946058</v>
      </c>
      <c r="J55" s="1"/>
      <c r="L55" s="1"/>
      <c r="M55" s="1"/>
      <c r="N55" s="1"/>
      <c r="P55" s="1"/>
      <c r="Q55" s="1"/>
      <c r="R55" s="1"/>
      <c r="S55" s="1"/>
      <c r="T55" s="1"/>
      <c r="U55" s="1"/>
    </row>
    <row r="56" spans="1:21" ht="12.75">
      <c r="A56" t="s">
        <v>47</v>
      </c>
      <c r="C56" s="1">
        <v>914</v>
      </c>
      <c r="D56" s="1"/>
      <c r="E56" s="1">
        <v>892490</v>
      </c>
      <c r="F56" s="1">
        <v>155527</v>
      </c>
      <c r="G56" s="1">
        <f t="shared" si="0"/>
        <v>1048017</v>
      </c>
      <c r="H56" s="1"/>
      <c r="I56" s="1">
        <f t="shared" si="1"/>
        <v>1146.6269146608315</v>
      </c>
      <c r="J56" s="1"/>
      <c r="L56" s="1"/>
      <c r="M56" s="1"/>
      <c r="N56" s="1"/>
      <c r="P56" s="1"/>
      <c r="Q56" s="1"/>
      <c r="R56" s="1"/>
      <c r="S56" s="1"/>
      <c r="T56" s="1"/>
      <c r="U56" s="1"/>
    </row>
    <row r="57" spans="1:21" ht="12.75">
      <c r="A57" t="s">
        <v>46</v>
      </c>
      <c r="C57" s="1">
        <v>2541</v>
      </c>
      <c r="D57" s="1"/>
      <c r="E57" s="1">
        <v>2567796</v>
      </c>
      <c r="F57" s="1">
        <v>711375</v>
      </c>
      <c r="G57" s="1">
        <f t="shared" si="0"/>
        <v>3279171</v>
      </c>
      <c r="H57" s="1"/>
      <c r="I57" s="1">
        <f t="shared" si="1"/>
        <v>1290.504132231405</v>
      </c>
      <c r="J57" s="1"/>
      <c r="L57" s="1"/>
      <c r="M57" s="1"/>
      <c r="N57" s="1"/>
      <c r="P57" s="1"/>
      <c r="Q57" s="1"/>
      <c r="R57" s="1"/>
      <c r="S57" s="1"/>
      <c r="T57" s="1"/>
      <c r="U57" s="1"/>
    </row>
    <row r="58" spans="1:21" ht="12.75">
      <c r="A58" t="s">
        <v>48</v>
      </c>
      <c r="C58" s="1">
        <v>1734</v>
      </c>
      <c r="D58" s="1"/>
      <c r="E58" s="1">
        <v>2484396</v>
      </c>
      <c r="F58" s="1">
        <v>548805</v>
      </c>
      <c r="G58" s="1">
        <f t="shared" si="0"/>
        <v>3033201</v>
      </c>
      <c r="H58" s="1"/>
      <c r="I58" s="1">
        <f t="shared" si="1"/>
        <v>1749.250865051903</v>
      </c>
      <c r="J58" s="1"/>
      <c r="L58" s="1"/>
      <c r="M58" s="1"/>
      <c r="N58" s="1"/>
      <c r="P58" s="1"/>
      <c r="Q58" s="1"/>
      <c r="R58" s="1"/>
      <c r="S58" s="1"/>
      <c r="T58" s="1"/>
      <c r="U58" s="1"/>
    </row>
    <row r="59" spans="1:21" ht="12.75">
      <c r="A59" t="s">
        <v>50</v>
      </c>
      <c r="C59" s="1">
        <v>831</v>
      </c>
      <c r="D59" s="1"/>
      <c r="E59" s="1">
        <v>696794</v>
      </c>
      <c r="F59" s="1">
        <v>136196</v>
      </c>
      <c r="G59" s="1">
        <f t="shared" si="0"/>
        <v>832990</v>
      </c>
      <c r="H59" s="1"/>
      <c r="I59" s="1">
        <f t="shared" si="1"/>
        <v>1002.3947051744885</v>
      </c>
      <c r="J59" s="1"/>
      <c r="L59" s="1"/>
      <c r="M59" s="1"/>
      <c r="N59" s="1"/>
      <c r="P59" s="1"/>
      <c r="Q59" s="1"/>
      <c r="R59" s="1"/>
      <c r="S59" s="1"/>
      <c r="T59" s="1"/>
      <c r="U59" s="1"/>
    </row>
    <row r="60" spans="1:21" ht="12.75">
      <c r="A60" t="s">
        <v>49</v>
      </c>
      <c r="C60" s="1">
        <v>2347</v>
      </c>
      <c r="D60" s="1"/>
      <c r="E60" s="1">
        <v>2022917</v>
      </c>
      <c r="F60" s="1">
        <v>617119</v>
      </c>
      <c r="G60" s="1">
        <f t="shared" si="0"/>
        <v>2640036</v>
      </c>
      <c r="H60" s="1"/>
      <c r="I60" s="1">
        <f t="shared" si="1"/>
        <v>1124.8555602897316</v>
      </c>
      <c r="J60" s="1"/>
      <c r="L60" s="1"/>
      <c r="M60" s="1"/>
      <c r="N60" s="1"/>
      <c r="P60" s="1"/>
      <c r="Q60" s="1"/>
      <c r="R60" s="1"/>
      <c r="S60" s="1"/>
      <c r="T60" s="1"/>
      <c r="U60" s="1"/>
    </row>
    <row r="61" spans="1:21" ht="12.75">
      <c r="A61" t="s">
        <v>51</v>
      </c>
      <c r="C61" s="1">
        <v>271</v>
      </c>
      <c r="D61" s="1"/>
      <c r="E61" s="1">
        <v>222737</v>
      </c>
      <c r="F61" s="1">
        <v>71402</v>
      </c>
      <c r="G61" s="1">
        <f t="shared" si="0"/>
        <v>294139</v>
      </c>
      <c r="H61" s="1"/>
      <c r="I61" s="1">
        <f t="shared" si="1"/>
        <v>1085.3837638376383</v>
      </c>
      <c r="J61" s="1"/>
      <c r="L61" s="1"/>
      <c r="M61" s="1"/>
      <c r="N61" s="1"/>
      <c r="P61" s="1"/>
      <c r="Q61" s="1"/>
      <c r="R61" s="1"/>
      <c r="S61" s="1"/>
      <c r="T61" s="1"/>
      <c r="U61" s="1"/>
    </row>
    <row r="62" spans="1:21" ht="12.75">
      <c r="A62" t="s">
        <v>52</v>
      </c>
      <c r="C62" s="1">
        <v>84</v>
      </c>
      <c r="D62" s="1"/>
      <c r="E62" s="1">
        <v>97148</v>
      </c>
      <c r="F62" s="1">
        <v>142</v>
      </c>
      <c r="G62" s="1">
        <f t="shared" si="0"/>
        <v>97290</v>
      </c>
      <c r="H62" s="1"/>
      <c r="I62" s="1">
        <f t="shared" si="1"/>
        <v>1158.2142857142858</v>
      </c>
      <c r="J62" s="1"/>
      <c r="L62" s="1"/>
      <c r="M62" s="1"/>
      <c r="N62" s="1"/>
      <c r="P62" s="1"/>
      <c r="Q62" s="1"/>
      <c r="R62" s="1"/>
      <c r="S62" s="1"/>
      <c r="T62" s="1"/>
      <c r="U62" s="1"/>
    </row>
    <row r="63" spans="1:21" ht="12.75">
      <c r="A63" t="s">
        <v>53</v>
      </c>
      <c r="C63" s="1">
        <v>23</v>
      </c>
      <c r="D63" s="1"/>
      <c r="E63" s="1">
        <v>40568</v>
      </c>
      <c r="F63" s="1">
        <v>0</v>
      </c>
      <c r="G63" s="1">
        <f t="shared" si="0"/>
        <v>40568</v>
      </c>
      <c r="H63" s="1"/>
      <c r="I63" s="1">
        <f t="shared" si="1"/>
        <v>1763.8260869565217</v>
      </c>
      <c r="J63" s="1"/>
      <c r="L63" s="1"/>
      <c r="M63" s="1"/>
      <c r="N63" s="1"/>
      <c r="P63" s="1"/>
      <c r="Q63" s="1"/>
      <c r="R63" s="1"/>
      <c r="S63" s="1"/>
      <c r="T63" s="1"/>
      <c r="U63" s="1"/>
    </row>
    <row r="64" spans="1:21" ht="12.75">
      <c r="A64" t="s">
        <v>54</v>
      </c>
      <c r="C64" s="1">
        <v>137</v>
      </c>
      <c r="D64" s="1"/>
      <c r="E64" s="1">
        <v>54729</v>
      </c>
      <c r="F64" s="1">
        <v>1</v>
      </c>
      <c r="G64" s="1">
        <f t="shared" si="0"/>
        <v>54730</v>
      </c>
      <c r="H64" s="1"/>
      <c r="I64" s="1">
        <f t="shared" si="1"/>
        <v>399.4890510948905</v>
      </c>
      <c r="J64" s="1"/>
      <c r="L64" s="1"/>
      <c r="M64" s="1"/>
      <c r="N64" s="1"/>
      <c r="P64" s="1"/>
      <c r="Q64" s="1"/>
      <c r="R64" s="1"/>
      <c r="S64" s="1"/>
      <c r="T64" s="1"/>
      <c r="U64" s="1"/>
    </row>
    <row r="65" spans="3:21" ht="12.75">
      <c r="C65" s="1"/>
      <c r="I65" s="1"/>
      <c r="J65" s="1"/>
      <c r="P65" s="1"/>
      <c r="Q65" s="1"/>
      <c r="R65" s="1"/>
      <c r="S65" s="1"/>
      <c r="T65" s="1"/>
      <c r="U65" s="1"/>
    </row>
    <row r="66" spans="1:21" ht="12.75">
      <c r="A66" s="3" t="s">
        <v>55</v>
      </c>
      <c r="C66" s="6">
        <f>SUM(C10:C65)</f>
        <v>120573</v>
      </c>
      <c r="D66" s="6"/>
      <c r="E66" s="4">
        <f>SUM(E10:E64)</f>
        <v>137712698</v>
      </c>
      <c r="F66" s="4">
        <f>SUM(F10:F64)</f>
        <v>32240011</v>
      </c>
      <c r="G66" s="4">
        <f>SUM(G10:G64)</f>
        <v>169952709</v>
      </c>
      <c r="H66" s="4"/>
      <c r="I66" s="4">
        <f t="shared" si="1"/>
        <v>1409.54201189321</v>
      </c>
      <c r="J66" s="4"/>
      <c r="L66" s="1"/>
      <c r="M66" s="1"/>
      <c r="N66" s="1"/>
      <c r="P66" s="1"/>
      <c r="Q66" s="1"/>
      <c r="R66" s="1"/>
      <c r="S66" s="1"/>
      <c r="T66" s="1"/>
      <c r="U66" s="1"/>
    </row>
  </sheetData>
  <mergeCells count="4">
    <mergeCell ref="E6:G6"/>
    <mergeCell ref="A1:I1"/>
    <mergeCell ref="A2:I2"/>
    <mergeCell ref="A3:I3"/>
  </mergeCells>
  <printOptions/>
  <pageMargins left="1.33" right="0.55" top="0.56" bottom="1" header="0.5" footer="0.5"/>
  <pageSetup fitToHeight="1" fitToWidth="1" horizontalDpi="600" verticalDpi="600" orientation="portrait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6"/>
  <sheetViews>
    <sheetView zoomScale="75" zoomScaleNormal="75" workbookViewId="0" topLeftCell="A1">
      <selection activeCell="A2" sqref="A2:I2"/>
    </sheetView>
  </sheetViews>
  <sheetFormatPr defaultColWidth="9.140625" defaultRowHeight="12.75"/>
  <cols>
    <col min="1" max="1" width="18.421875" style="0" customWidth="1"/>
    <col min="2" max="2" width="2.7109375" style="0" customWidth="1"/>
    <col min="3" max="3" width="12.7109375" style="0" customWidth="1"/>
    <col min="4" max="4" width="2.7109375" style="0" customWidth="1"/>
    <col min="5" max="5" width="14.7109375" style="0" customWidth="1"/>
    <col min="6" max="6" width="12.7109375" style="0" customWidth="1"/>
    <col min="7" max="7" width="14.7109375" style="0" customWidth="1"/>
    <col min="8" max="8" width="2.7109375" style="0" customWidth="1"/>
    <col min="11" max="11" width="9.7109375" style="0" bestFit="1" customWidth="1"/>
    <col min="12" max="14" width="10.7109375" style="0" customWidth="1"/>
  </cols>
  <sheetData>
    <row r="1" spans="1:9" ht="18">
      <c r="A1" s="17" t="s">
        <v>95</v>
      </c>
      <c r="B1" s="17"/>
      <c r="C1" s="17"/>
      <c r="D1" s="17"/>
      <c r="E1" s="17"/>
      <c r="F1" s="17"/>
      <c r="G1" s="17"/>
      <c r="H1" s="17"/>
      <c r="I1" s="17"/>
    </row>
    <row r="2" spans="1:9" ht="18">
      <c r="A2" s="17" t="s">
        <v>75</v>
      </c>
      <c r="B2" s="17"/>
      <c r="C2" s="17"/>
      <c r="D2" s="17"/>
      <c r="E2" s="17"/>
      <c r="F2" s="17"/>
      <c r="G2" s="17"/>
      <c r="H2" s="17"/>
      <c r="I2" s="17"/>
    </row>
    <row r="3" spans="1:9" ht="18">
      <c r="A3" s="17" t="s">
        <v>86</v>
      </c>
      <c r="B3" s="17"/>
      <c r="C3" s="17"/>
      <c r="D3" s="17"/>
      <c r="E3" s="17"/>
      <c r="F3" s="17"/>
      <c r="G3" s="17"/>
      <c r="H3" s="17"/>
      <c r="I3" s="17"/>
    </row>
    <row r="6" spans="5:7" ht="12.75">
      <c r="E6" s="16" t="s">
        <v>73</v>
      </c>
      <c r="F6" s="16"/>
      <c r="G6" s="16"/>
    </row>
    <row r="7" spans="3:9" ht="12.75">
      <c r="C7" s="3"/>
      <c r="D7" s="3"/>
      <c r="E7" s="3" t="s">
        <v>68</v>
      </c>
      <c r="F7" s="3" t="s">
        <v>66</v>
      </c>
      <c r="G7" s="3"/>
      <c r="H7" s="3"/>
      <c r="I7" s="3" t="s">
        <v>71</v>
      </c>
    </row>
    <row r="8" spans="3:9" ht="12.75">
      <c r="C8" s="3" t="s">
        <v>69</v>
      </c>
      <c r="D8" s="3"/>
      <c r="E8" s="3" t="s">
        <v>67</v>
      </c>
      <c r="F8" s="3" t="s">
        <v>67</v>
      </c>
      <c r="G8" s="3" t="s">
        <v>64</v>
      </c>
      <c r="H8" s="3"/>
      <c r="I8" s="3" t="s">
        <v>70</v>
      </c>
    </row>
    <row r="9" spans="4:6" ht="12.75">
      <c r="D9" s="13"/>
      <c r="F9" s="13"/>
    </row>
    <row r="10" spans="1:24" ht="12.75">
      <c r="A10" t="s">
        <v>1</v>
      </c>
      <c r="C10" s="1">
        <v>517</v>
      </c>
      <c r="D10" s="1"/>
      <c r="E10" s="2">
        <v>884940</v>
      </c>
      <c r="F10" s="2">
        <f>SUM(G10-E10)</f>
        <v>12357</v>
      </c>
      <c r="G10" s="2">
        <v>897297</v>
      </c>
      <c r="H10" s="2"/>
      <c r="I10" s="2">
        <f>G10/C10</f>
        <v>1735.5841392649904</v>
      </c>
      <c r="K10" s="1"/>
      <c r="L10" s="2"/>
      <c r="M10" s="2"/>
      <c r="N10" s="2"/>
      <c r="P10" s="1"/>
      <c r="Q10" s="1"/>
      <c r="R10" s="1"/>
      <c r="S10" s="1"/>
      <c r="T10" s="1"/>
      <c r="U10" s="1"/>
      <c r="V10" s="1"/>
      <c r="W10" s="1"/>
      <c r="X10" s="1"/>
    </row>
    <row r="11" spans="1:24" ht="12.75">
      <c r="A11" t="s">
        <v>0</v>
      </c>
      <c r="C11" s="1">
        <v>32</v>
      </c>
      <c r="D11" s="1"/>
      <c r="E11" s="1">
        <v>72683</v>
      </c>
      <c r="F11" s="1">
        <f aca="true" t="shared" si="0" ref="F11:F64">SUM(G11-E11)</f>
        <v>21883</v>
      </c>
      <c r="G11" s="1">
        <v>94566</v>
      </c>
      <c r="H11" s="1"/>
      <c r="I11" s="1">
        <f aca="true" t="shared" si="1" ref="I11:I66">G11/C11</f>
        <v>2955.1875</v>
      </c>
      <c r="K11" s="1"/>
      <c r="L11" s="1"/>
      <c r="M11" s="1"/>
      <c r="N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2.75">
      <c r="A12" t="s">
        <v>3</v>
      </c>
      <c r="C12" s="1">
        <v>697</v>
      </c>
      <c r="D12" s="1"/>
      <c r="E12" s="1">
        <v>843708</v>
      </c>
      <c r="F12" s="1">
        <f t="shared" si="0"/>
        <v>14409</v>
      </c>
      <c r="G12" s="1">
        <v>858117</v>
      </c>
      <c r="H12" s="1"/>
      <c r="I12" s="1">
        <f t="shared" si="1"/>
        <v>1231.1578192252512</v>
      </c>
      <c r="K12" s="1"/>
      <c r="L12" s="1"/>
      <c r="M12" s="1"/>
      <c r="N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2.75">
      <c r="A13" t="s">
        <v>2</v>
      </c>
      <c r="C13" s="1">
        <v>256</v>
      </c>
      <c r="D13" s="1"/>
      <c r="E13" s="1">
        <v>238278</v>
      </c>
      <c r="F13" s="1">
        <f t="shared" si="0"/>
        <v>27921</v>
      </c>
      <c r="G13" s="1">
        <v>266199</v>
      </c>
      <c r="H13" s="1"/>
      <c r="I13" s="1">
        <f t="shared" si="1"/>
        <v>1039.83984375</v>
      </c>
      <c r="K13" s="1"/>
      <c r="L13" s="1"/>
      <c r="M13" s="1"/>
      <c r="N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2.75">
      <c r="A14" t="s">
        <v>4</v>
      </c>
      <c r="C14" s="1">
        <v>5122</v>
      </c>
      <c r="D14" s="1"/>
      <c r="E14" s="1">
        <v>8027229</v>
      </c>
      <c r="F14" s="1">
        <f t="shared" si="0"/>
        <v>459705</v>
      </c>
      <c r="G14" s="1">
        <v>8486934</v>
      </c>
      <c r="H14" s="1"/>
      <c r="I14" s="1">
        <f t="shared" si="1"/>
        <v>1656.957048028114</v>
      </c>
      <c r="K14" s="1"/>
      <c r="L14" s="1"/>
      <c r="M14" s="1"/>
      <c r="N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2.75">
      <c r="A15" t="s">
        <v>5</v>
      </c>
      <c r="C15" s="1">
        <v>371</v>
      </c>
      <c r="D15" s="1"/>
      <c r="E15" s="1">
        <v>433432</v>
      </c>
      <c r="F15" s="1">
        <f t="shared" si="0"/>
        <v>37122</v>
      </c>
      <c r="G15" s="1">
        <v>470554</v>
      </c>
      <c r="H15" s="1"/>
      <c r="I15" s="1">
        <f t="shared" si="1"/>
        <v>1268.3396226415093</v>
      </c>
      <c r="K15" s="1"/>
      <c r="L15" s="1"/>
      <c r="M15" s="1"/>
      <c r="N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2.75">
      <c r="A16" t="s">
        <v>6</v>
      </c>
      <c r="C16" s="1">
        <v>597</v>
      </c>
      <c r="D16" s="1"/>
      <c r="E16" s="1">
        <v>605209</v>
      </c>
      <c r="F16" s="1">
        <f t="shared" si="0"/>
        <v>40490</v>
      </c>
      <c r="G16" s="1">
        <v>645699</v>
      </c>
      <c r="H16" s="1"/>
      <c r="I16" s="1">
        <f t="shared" si="1"/>
        <v>1081.572864321608</v>
      </c>
      <c r="K16" s="1"/>
      <c r="L16" s="1"/>
      <c r="M16" s="1"/>
      <c r="N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2.75">
      <c r="A17" t="s">
        <v>8</v>
      </c>
      <c r="C17" s="1">
        <v>91</v>
      </c>
      <c r="D17" s="1"/>
      <c r="E17" s="1">
        <v>56746</v>
      </c>
      <c r="F17" s="1">
        <f t="shared" si="0"/>
        <v>6528</v>
      </c>
      <c r="G17" s="1">
        <v>63274</v>
      </c>
      <c r="H17" s="1"/>
      <c r="I17" s="1">
        <f t="shared" si="1"/>
        <v>695.3186813186813</v>
      </c>
      <c r="K17" s="1"/>
      <c r="L17" s="1"/>
      <c r="M17" s="1"/>
      <c r="N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2.75">
      <c r="A18" t="s">
        <v>7</v>
      </c>
      <c r="C18" s="1">
        <v>863</v>
      </c>
      <c r="D18" s="1"/>
      <c r="E18" s="1">
        <v>1311507</v>
      </c>
      <c r="F18" s="1">
        <f t="shared" si="0"/>
        <v>1207</v>
      </c>
      <c r="G18" s="1">
        <v>1312714</v>
      </c>
      <c r="H18" s="1"/>
      <c r="I18" s="1">
        <f t="shared" si="1"/>
        <v>1521.1054461181923</v>
      </c>
      <c r="K18" s="1"/>
      <c r="L18" s="1"/>
      <c r="M18" s="1"/>
      <c r="N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>
      <c r="A19" t="s">
        <v>9</v>
      </c>
      <c r="C19" s="1">
        <v>1560</v>
      </c>
      <c r="D19" s="1"/>
      <c r="E19" s="1">
        <v>2618036</v>
      </c>
      <c r="F19" s="1">
        <f t="shared" si="0"/>
        <v>101709</v>
      </c>
      <c r="G19" s="1">
        <v>2719745</v>
      </c>
      <c r="H19" s="1"/>
      <c r="I19" s="1">
        <f t="shared" si="1"/>
        <v>1743.426282051282</v>
      </c>
      <c r="K19" s="1"/>
      <c r="L19" s="1"/>
      <c r="M19" s="1"/>
      <c r="N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>
      <c r="A20" t="s">
        <v>10</v>
      </c>
      <c r="C20" s="1">
        <v>970</v>
      </c>
      <c r="D20" s="1"/>
      <c r="E20" s="1">
        <v>1089391</v>
      </c>
      <c r="F20" s="1">
        <f t="shared" si="0"/>
        <v>76516</v>
      </c>
      <c r="G20" s="1">
        <v>1165907</v>
      </c>
      <c r="H20" s="1"/>
      <c r="I20" s="1">
        <f t="shared" si="1"/>
        <v>1201.9659793814433</v>
      </c>
      <c r="K20" s="1"/>
      <c r="L20" s="1"/>
      <c r="M20" s="1"/>
      <c r="N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2.75">
      <c r="A21" t="s">
        <v>11</v>
      </c>
      <c r="C21" s="1">
        <v>97</v>
      </c>
      <c r="D21" s="1"/>
      <c r="E21" s="1">
        <v>100031</v>
      </c>
      <c r="F21" s="1">
        <f t="shared" si="0"/>
        <v>5164</v>
      </c>
      <c r="G21" s="1">
        <v>105195</v>
      </c>
      <c r="H21" s="1"/>
      <c r="I21" s="1">
        <f t="shared" si="1"/>
        <v>1084.4845360824743</v>
      </c>
      <c r="K21" s="1"/>
      <c r="L21" s="1"/>
      <c r="M21" s="1"/>
      <c r="N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2.75">
      <c r="A22" t="s">
        <v>13</v>
      </c>
      <c r="C22" s="1">
        <v>177</v>
      </c>
      <c r="D22" s="1"/>
      <c r="E22" s="1">
        <v>101124</v>
      </c>
      <c r="F22" s="1">
        <f t="shared" si="0"/>
        <v>9376</v>
      </c>
      <c r="G22" s="1">
        <v>110500</v>
      </c>
      <c r="H22" s="1"/>
      <c r="I22" s="1">
        <f t="shared" si="1"/>
        <v>624.2937853107345</v>
      </c>
      <c r="K22" s="1"/>
      <c r="L22" s="1"/>
      <c r="M22" s="1"/>
      <c r="N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2.75">
      <c r="A23" t="s">
        <v>14</v>
      </c>
      <c r="C23" s="1">
        <v>1875</v>
      </c>
      <c r="D23" s="1"/>
      <c r="E23" s="1">
        <v>2126056</v>
      </c>
      <c r="F23" s="1">
        <f t="shared" si="0"/>
        <v>26920</v>
      </c>
      <c r="G23" s="1">
        <v>2152976</v>
      </c>
      <c r="H23" s="1"/>
      <c r="I23" s="1">
        <f t="shared" si="1"/>
        <v>1148.2538666666667</v>
      </c>
      <c r="K23" s="1"/>
      <c r="L23" s="1"/>
      <c r="M23" s="1"/>
      <c r="N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>
      <c r="A24" t="s">
        <v>15</v>
      </c>
      <c r="C24" s="1">
        <v>740</v>
      </c>
      <c r="D24" s="1"/>
      <c r="E24" s="1">
        <v>825150</v>
      </c>
      <c r="F24" s="1">
        <f t="shared" si="0"/>
        <v>28065</v>
      </c>
      <c r="G24" s="1">
        <v>853215</v>
      </c>
      <c r="H24" s="1"/>
      <c r="I24" s="1">
        <f t="shared" si="1"/>
        <v>1152.9932432432433</v>
      </c>
      <c r="K24" s="1"/>
      <c r="L24" s="1"/>
      <c r="M24" s="1"/>
      <c r="N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>
      <c r="A25" t="s">
        <v>12</v>
      </c>
      <c r="C25" s="1">
        <v>592</v>
      </c>
      <c r="D25" s="1"/>
      <c r="E25" s="1">
        <v>669845</v>
      </c>
      <c r="F25" s="1">
        <f t="shared" si="0"/>
        <v>7393</v>
      </c>
      <c r="G25" s="1">
        <v>677238</v>
      </c>
      <c r="H25" s="1"/>
      <c r="I25" s="1">
        <f t="shared" si="1"/>
        <v>1143.9831081081081</v>
      </c>
      <c r="K25" s="1"/>
      <c r="L25" s="1"/>
      <c r="M25" s="1"/>
      <c r="N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A26" t="s">
        <v>16</v>
      </c>
      <c r="C26" s="1">
        <v>407</v>
      </c>
      <c r="D26" s="1"/>
      <c r="E26" s="1">
        <v>342139</v>
      </c>
      <c r="F26" s="1">
        <f t="shared" si="0"/>
        <v>22988</v>
      </c>
      <c r="G26" s="1">
        <v>365127</v>
      </c>
      <c r="H26" s="1"/>
      <c r="I26" s="1">
        <f t="shared" si="1"/>
        <v>897.1179361179361</v>
      </c>
      <c r="K26" s="1"/>
      <c r="L26" s="1"/>
      <c r="M26" s="1"/>
      <c r="N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2.75">
      <c r="A27" t="s">
        <v>17</v>
      </c>
      <c r="C27" s="1">
        <v>659</v>
      </c>
      <c r="D27" s="1"/>
      <c r="E27" s="1">
        <v>645497</v>
      </c>
      <c r="F27" s="1">
        <f t="shared" si="0"/>
        <v>165075</v>
      </c>
      <c r="G27" s="1">
        <v>810572</v>
      </c>
      <c r="H27" s="1"/>
      <c r="I27" s="1">
        <f t="shared" si="1"/>
        <v>1230.0030349013657</v>
      </c>
      <c r="K27" s="1"/>
      <c r="L27" s="1"/>
      <c r="M27" s="1"/>
      <c r="N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2.75">
      <c r="A28" t="s">
        <v>18</v>
      </c>
      <c r="C28" s="1">
        <v>476</v>
      </c>
      <c r="D28" s="1"/>
      <c r="E28" s="1">
        <v>641735</v>
      </c>
      <c r="F28" s="1">
        <f t="shared" si="0"/>
        <v>36548</v>
      </c>
      <c r="G28" s="1">
        <v>678283</v>
      </c>
      <c r="H28" s="1"/>
      <c r="I28" s="1">
        <f t="shared" si="1"/>
        <v>1424.9642857142858</v>
      </c>
      <c r="K28" s="1"/>
      <c r="L28" s="1"/>
      <c r="M28" s="1"/>
      <c r="N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2.75">
      <c r="A29" t="s">
        <v>21</v>
      </c>
      <c r="C29" s="1">
        <v>220</v>
      </c>
      <c r="D29" s="1"/>
      <c r="E29" s="1">
        <v>207846</v>
      </c>
      <c r="F29" s="1">
        <f t="shared" si="0"/>
        <v>12908</v>
      </c>
      <c r="G29" s="1">
        <v>220754</v>
      </c>
      <c r="H29" s="1"/>
      <c r="I29" s="1">
        <f t="shared" si="1"/>
        <v>1003.4272727272727</v>
      </c>
      <c r="K29" s="1"/>
      <c r="L29" s="1"/>
      <c r="M29" s="1"/>
      <c r="N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2.75">
      <c r="A30" t="s">
        <v>20</v>
      </c>
      <c r="C30" s="1">
        <v>566</v>
      </c>
      <c r="D30" s="1"/>
      <c r="E30" s="1">
        <v>751517</v>
      </c>
      <c r="F30" s="1">
        <f t="shared" si="0"/>
        <v>32180</v>
      </c>
      <c r="G30" s="1">
        <v>783697</v>
      </c>
      <c r="H30" s="1"/>
      <c r="I30" s="1">
        <f t="shared" si="1"/>
        <v>1384.6236749116608</v>
      </c>
      <c r="K30" s="1"/>
      <c r="L30" s="1"/>
      <c r="M30" s="1"/>
      <c r="N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2.75">
      <c r="A31" t="s">
        <v>19</v>
      </c>
      <c r="C31" s="1">
        <v>1596</v>
      </c>
      <c r="D31" s="1"/>
      <c r="E31" s="1">
        <v>1544420</v>
      </c>
      <c r="F31" s="1">
        <f t="shared" si="0"/>
        <v>48985</v>
      </c>
      <c r="G31" s="1">
        <v>1593405</v>
      </c>
      <c r="H31" s="1"/>
      <c r="I31" s="1">
        <f t="shared" si="1"/>
        <v>998.374060150376</v>
      </c>
      <c r="K31" s="1"/>
      <c r="L31" s="1"/>
      <c r="M31" s="1"/>
      <c r="N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2.75">
      <c r="A32" t="s">
        <v>22</v>
      </c>
      <c r="C32" s="1">
        <v>851</v>
      </c>
      <c r="D32" s="1"/>
      <c r="E32" s="1">
        <v>897978</v>
      </c>
      <c r="F32" s="1">
        <f t="shared" si="0"/>
        <v>19100</v>
      </c>
      <c r="G32" s="1">
        <v>917078</v>
      </c>
      <c r="H32" s="1"/>
      <c r="I32" s="1">
        <f t="shared" si="1"/>
        <v>1077.647473560517</v>
      </c>
      <c r="K32" s="1"/>
      <c r="L32" s="1"/>
      <c r="M32" s="1"/>
      <c r="N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2.75">
      <c r="A33" t="s">
        <v>23</v>
      </c>
      <c r="C33" s="1">
        <v>1072</v>
      </c>
      <c r="D33" s="1"/>
      <c r="E33" s="1">
        <v>1062202</v>
      </c>
      <c r="F33" s="1">
        <f t="shared" si="0"/>
        <v>23224</v>
      </c>
      <c r="G33" s="1">
        <v>1085426</v>
      </c>
      <c r="H33" s="1"/>
      <c r="I33" s="1">
        <f t="shared" si="1"/>
        <v>1012.5242537313433</v>
      </c>
      <c r="K33" s="1"/>
      <c r="L33" s="1"/>
      <c r="M33" s="1"/>
      <c r="N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2.75">
      <c r="A34" t="s">
        <v>25</v>
      </c>
      <c r="C34" s="1">
        <v>458</v>
      </c>
      <c r="D34" s="1"/>
      <c r="E34" s="1">
        <v>612682</v>
      </c>
      <c r="F34" s="1">
        <f t="shared" si="0"/>
        <v>12691</v>
      </c>
      <c r="G34" s="1">
        <v>625373</v>
      </c>
      <c r="H34" s="1"/>
      <c r="I34" s="1">
        <f t="shared" si="1"/>
        <v>1365.443231441048</v>
      </c>
      <c r="K34" s="1"/>
      <c r="L34" s="1"/>
      <c r="M34" s="1"/>
      <c r="N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2.75">
      <c r="A35" t="s">
        <v>24</v>
      </c>
      <c r="C35" s="1">
        <v>739</v>
      </c>
      <c r="D35" s="1"/>
      <c r="E35" s="1">
        <v>805139</v>
      </c>
      <c r="F35" s="1">
        <f t="shared" si="0"/>
        <v>46168</v>
      </c>
      <c r="G35" s="1">
        <v>851307</v>
      </c>
      <c r="H35" s="1"/>
      <c r="I35" s="1">
        <f t="shared" si="1"/>
        <v>1151.9715832205684</v>
      </c>
      <c r="K35" s="1"/>
      <c r="L35" s="1"/>
      <c r="M35" s="1"/>
      <c r="N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2.75">
      <c r="A36" t="s">
        <v>26</v>
      </c>
      <c r="C36" s="1">
        <v>154</v>
      </c>
      <c r="D36" s="1"/>
      <c r="E36" s="1">
        <v>130949</v>
      </c>
      <c r="F36" s="1">
        <f t="shared" si="0"/>
        <v>6956</v>
      </c>
      <c r="G36" s="1">
        <v>137905</v>
      </c>
      <c r="H36" s="1"/>
      <c r="I36" s="1">
        <f t="shared" si="1"/>
        <v>895.487012987013</v>
      </c>
      <c r="K36" s="1"/>
      <c r="L36" s="1"/>
      <c r="M36" s="1"/>
      <c r="N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2.75">
      <c r="A37" t="s">
        <v>29</v>
      </c>
      <c r="C37" s="1">
        <v>307</v>
      </c>
      <c r="D37" s="1"/>
      <c r="E37" s="1">
        <v>266004</v>
      </c>
      <c r="F37" s="1">
        <f t="shared" si="0"/>
        <v>6600</v>
      </c>
      <c r="G37" s="1">
        <v>272604</v>
      </c>
      <c r="H37" s="1"/>
      <c r="I37" s="1">
        <f t="shared" si="1"/>
        <v>887.9609120521172</v>
      </c>
      <c r="K37" s="1"/>
      <c r="L37" s="1"/>
      <c r="M37" s="1"/>
      <c r="N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2.75">
      <c r="A38" t="s">
        <v>33</v>
      </c>
      <c r="C38" s="1">
        <v>243</v>
      </c>
      <c r="D38" s="1"/>
      <c r="E38" s="1">
        <v>447758</v>
      </c>
      <c r="F38" s="1">
        <f t="shared" si="0"/>
        <v>400</v>
      </c>
      <c r="G38" s="1">
        <v>448158</v>
      </c>
      <c r="H38" s="1"/>
      <c r="I38" s="1">
        <f t="shared" si="1"/>
        <v>1844.2716049382716</v>
      </c>
      <c r="K38" s="1"/>
      <c r="L38" s="1"/>
      <c r="M38" s="1"/>
      <c r="N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2.75">
      <c r="A39" t="s">
        <v>30</v>
      </c>
      <c r="C39" s="1">
        <v>263</v>
      </c>
      <c r="D39" s="1"/>
      <c r="E39" s="1">
        <v>164830</v>
      </c>
      <c r="F39" s="1">
        <f t="shared" si="0"/>
        <v>47305</v>
      </c>
      <c r="G39" s="1">
        <v>212135</v>
      </c>
      <c r="H39" s="1"/>
      <c r="I39" s="1">
        <f t="shared" si="1"/>
        <v>806.5969581749049</v>
      </c>
      <c r="K39" s="1"/>
      <c r="L39" s="1"/>
      <c r="M39" s="1"/>
      <c r="N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2.75">
      <c r="A40" t="s">
        <v>31</v>
      </c>
      <c r="C40" s="1">
        <v>530</v>
      </c>
      <c r="D40" s="1"/>
      <c r="E40" s="1">
        <v>442410</v>
      </c>
      <c r="F40" s="1">
        <f t="shared" si="0"/>
        <v>30602</v>
      </c>
      <c r="G40" s="1">
        <v>473012</v>
      </c>
      <c r="H40" s="1"/>
      <c r="I40" s="1">
        <f t="shared" si="1"/>
        <v>892.4754716981132</v>
      </c>
      <c r="K40" s="1"/>
      <c r="L40" s="1"/>
      <c r="M40" s="1"/>
      <c r="N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2.75">
      <c r="A41" t="s">
        <v>32</v>
      </c>
      <c r="C41" s="1">
        <v>150</v>
      </c>
      <c r="D41" s="1"/>
      <c r="E41" s="1">
        <v>290862</v>
      </c>
      <c r="F41" s="1">
        <f t="shared" si="0"/>
        <v>5857</v>
      </c>
      <c r="G41" s="1">
        <v>296719</v>
      </c>
      <c r="H41" s="1"/>
      <c r="I41" s="1">
        <f t="shared" si="1"/>
        <v>1978.1266666666668</v>
      </c>
      <c r="K41" s="1"/>
      <c r="L41" s="1"/>
      <c r="M41" s="1"/>
      <c r="N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2.75">
      <c r="A42" t="s">
        <v>34</v>
      </c>
      <c r="C42" s="1">
        <v>3816</v>
      </c>
      <c r="D42" s="1"/>
      <c r="E42" s="1">
        <v>5244250</v>
      </c>
      <c r="F42" s="1">
        <f t="shared" si="0"/>
        <v>175620</v>
      </c>
      <c r="G42" s="1">
        <v>5419870</v>
      </c>
      <c r="H42" s="1"/>
      <c r="I42" s="1">
        <f t="shared" si="1"/>
        <v>1420.3013626834381</v>
      </c>
      <c r="K42" s="1"/>
      <c r="L42" s="1"/>
      <c r="M42" s="1"/>
      <c r="N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2.75">
      <c r="A43" t="s">
        <v>27</v>
      </c>
      <c r="C43" s="1">
        <v>1232</v>
      </c>
      <c r="D43" s="1"/>
      <c r="E43" s="1">
        <v>1792995</v>
      </c>
      <c r="F43" s="1">
        <f t="shared" si="0"/>
        <v>65823</v>
      </c>
      <c r="G43" s="1">
        <v>1858818</v>
      </c>
      <c r="H43" s="1"/>
      <c r="I43" s="1">
        <f t="shared" si="1"/>
        <v>1508.780844155844</v>
      </c>
      <c r="K43" s="1"/>
      <c r="L43" s="1"/>
      <c r="M43" s="1"/>
      <c r="N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2.75">
      <c r="A44" t="s">
        <v>28</v>
      </c>
      <c r="C44" s="1">
        <v>74</v>
      </c>
      <c r="D44" s="1"/>
      <c r="E44" s="1">
        <v>56269</v>
      </c>
      <c r="F44" s="1">
        <f t="shared" si="0"/>
        <v>1894</v>
      </c>
      <c r="G44" s="1">
        <v>58163</v>
      </c>
      <c r="H44" s="1"/>
      <c r="I44" s="1">
        <f t="shared" si="1"/>
        <v>785.9864864864865</v>
      </c>
      <c r="K44" s="1"/>
      <c r="L44" s="1"/>
      <c r="M44" s="1"/>
      <c r="N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2.75">
      <c r="A45" t="s">
        <v>35</v>
      </c>
      <c r="C45" s="1">
        <v>1373</v>
      </c>
      <c r="D45" s="1"/>
      <c r="E45" s="1">
        <v>1263184</v>
      </c>
      <c r="F45" s="1">
        <f t="shared" si="0"/>
        <v>45624</v>
      </c>
      <c r="G45" s="1">
        <v>1308808</v>
      </c>
      <c r="H45" s="1"/>
      <c r="I45" s="1">
        <f t="shared" si="1"/>
        <v>953.2469045884924</v>
      </c>
      <c r="K45" s="1"/>
      <c r="L45" s="1"/>
      <c r="M45" s="1"/>
      <c r="N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2.75">
      <c r="A46" t="s">
        <v>36</v>
      </c>
      <c r="C46" s="1">
        <v>480</v>
      </c>
      <c r="D46" s="1"/>
      <c r="E46" s="1">
        <v>471668</v>
      </c>
      <c r="F46" s="1">
        <f t="shared" si="0"/>
        <v>4540</v>
      </c>
      <c r="G46" s="1">
        <v>476208</v>
      </c>
      <c r="H46" s="1"/>
      <c r="I46" s="1">
        <f t="shared" si="1"/>
        <v>992.1</v>
      </c>
      <c r="K46" s="1"/>
      <c r="L46" s="1"/>
      <c r="M46" s="1"/>
      <c r="N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2.75">
      <c r="A47" t="s">
        <v>37</v>
      </c>
      <c r="C47" s="1">
        <v>603</v>
      </c>
      <c r="D47" s="1"/>
      <c r="E47" s="1">
        <v>463132</v>
      </c>
      <c r="F47" s="1">
        <f t="shared" si="0"/>
        <v>74927</v>
      </c>
      <c r="G47" s="1">
        <v>538059</v>
      </c>
      <c r="H47" s="1"/>
      <c r="I47" s="1">
        <f t="shared" si="1"/>
        <v>892.3034825870647</v>
      </c>
      <c r="K47" s="1"/>
      <c r="L47" s="1"/>
      <c r="M47" s="1"/>
      <c r="N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.75">
      <c r="A48" t="s">
        <v>38</v>
      </c>
      <c r="C48" s="1">
        <v>2615</v>
      </c>
      <c r="D48" s="1"/>
      <c r="E48" s="1">
        <v>2343112</v>
      </c>
      <c r="F48" s="1">
        <f t="shared" si="0"/>
        <v>112326</v>
      </c>
      <c r="G48" s="1">
        <v>2455438</v>
      </c>
      <c r="H48" s="1"/>
      <c r="I48" s="1">
        <f t="shared" si="1"/>
        <v>938.9820267686424</v>
      </c>
      <c r="K48" s="1"/>
      <c r="L48" s="1"/>
      <c r="M48" s="1"/>
      <c r="N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.75">
      <c r="A49" t="s">
        <v>39</v>
      </c>
      <c r="C49" s="1">
        <v>665</v>
      </c>
      <c r="D49" s="1"/>
      <c r="E49" s="1">
        <v>872156</v>
      </c>
      <c r="F49" s="1">
        <f t="shared" si="0"/>
        <v>14859</v>
      </c>
      <c r="G49" s="1">
        <v>887015</v>
      </c>
      <c r="H49" s="1"/>
      <c r="I49" s="1">
        <f t="shared" si="1"/>
        <v>1333.857142857143</v>
      </c>
      <c r="K49" s="1"/>
      <c r="L49" s="1"/>
      <c r="M49" s="1"/>
      <c r="N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.75">
      <c r="A50" t="s">
        <v>40</v>
      </c>
      <c r="C50" s="1">
        <v>117</v>
      </c>
      <c r="D50" s="1"/>
      <c r="E50" s="1">
        <v>220960</v>
      </c>
      <c r="F50" s="1">
        <f t="shared" si="0"/>
        <v>7526</v>
      </c>
      <c r="G50" s="1">
        <v>228486</v>
      </c>
      <c r="H50" s="1"/>
      <c r="I50" s="1">
        <f t="shared" si="1"/>
        <v>1952.871794871795</v>
      </c>
      <c r="K50" s="1"/>
      <c r="L50" s="1"/>
      <c r="M50" s="1"/>
      <c r="N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.75">
      <c r="A51" t="s">
        <v>41</v>
      </c>
      <c r="C51" s="1">
        <v>536</v>
      </c>
      <c r="D51" s="1"/>
      <c r="E51" s="1">
        <v>552449</v>
      </c>
      <c r="F51" s="1">
        <f t="shared" si="0"/>
        <v>17020</v>
      </c>
      <c r="G51" s="1">
        <v>569469</v>
      </c>
      <c r="H51" s="1"/>
      <c r="I51" s="1">
        <f t="shared" si="1"/>
        <v>1062.4421641791046</v>
      </c>
      <c r="K51" s="1"/>
      <c r="L51" s="1"/>
      <c r="M51" s="1"/>
      <c r="N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.75">
      <c r="A52" t="s">
        <v>42</v>
      </c>
      <c r="C52" s="1">
        <v>134</v>
      </c>
      <c r="D52" s="1"/>
      <c r="E52" s="1">
        <v>154504</v>
      </c>
      <c r="F52" s="1">
        <f t="shared" si="0"/>
        <v>9738</v>
      </c>
      <c r="G52" s="1">
        <v>164242</v>
      </c>
      <c r="H52" s="1"/>
      <c r="I52" s="1">
        <f t="shared" si="1"/>
        <v>1225.686567164179</v>
      </c>
      <c r="K52" s="1"/>
      <c r="L52" s="1"/>
      <c r="M52" s="1"/>
      <c r="N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.75">
      <c r="A53" t="s">
        <v>43</v>
      </c>
      <c r="C53" s="1">
        <v>498</v>
      </c>
      <c r="D53" s="1"/>
      <c r="E53" s="1">
        <v>525166</v>
      </c>
      <c r="F53" s="1">
        <f t="shared" si="0"/>
        <v>36074</v>
      </c>
      <c r="G53" s="1">
        <v>561240</v>
      </c>
      <c r="H53" s="1"/>
      <c r="I53" s="1">
        <f t="shared" si="1"/>
        <v>1126.987951807229</v>
      </c>
      <c r="K53" s="1"/>
      <c r="L53" s="1"/>
      <c r="M53" s="1"/>
      <c r="N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75">
      <c r="A54" t="s">
        <v>44</v>
      </c>
      <c r="C54" s="1">
        <v>1974</v>
      </c>
      <c r="D54" s="1"/>
      <c r="E54" s="1">
        <v>2341222</v>
      </c>
      <c r="F54" s="1">
        <f t="shared" si="0"/>
        <v>91151</v>
      </c>
      <c r="G54" s="1">
        <v>2432373</v>
      </c>
      <c r="H54" s="1"/>
      <c r="I54" s="1">
        <f t="shared" si="1"/>
        <v>1232.2051671732522</v>
      </c>
      <c r="K54" s="1"/>
      <c r="L54" s="1"/>
      <c r="M54" s="1"/>
      <c r="N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75">
      <c r="A55" t="s">
        <v>45</v>
      </c>
      <c r="C55" s="1">
        <v>306</v>
      </c>
      <c r="D55" s="1"/>
      <c r="E55" s="1">
        <v>489262</v>
      </c>
      <c r="F55" s="1">
        <f t="shared" si="0"/>
        <v>25852</v>
      </c>
      <c r="G55" s="1">
        <v>515114</v>
      </c>
      <c r="H55" s="1"/>
      <c r="I55" s="1">
        <f t="shared" si="1"/>
        <v>1683.3790849673203</v>
      </c>
      <c r="K55" s="1"/>
      <c r="L55" s="1"/>
      <c r="M55" s="1"/>
      <c r="N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>
      <c r="A56" t="s">
        <v>47</v>
      </c>
      <c r="C56" s="1">
        <v>134</v>
      </c>
      <c r="D56" s="1"/>
      <c r="E56" s="1">
        <v>87587</v>
      </c>
      <c r="F56" s="1">
        <f t="shared" si="0"/>
        <v>6517</v>
      </c>
      <c r="G56" s="1">
        <v>94104</v>
      </c>
      <c r="H56" s="1"/>
      <c r="I56" s="1">
        <f t="shared" si="1"/>
        <v>702.2686567164179</v>
      </c>
      <c r="K56" s="1"/>
      <c r="L56" s="1"/>
      <c r="M56" s="1"/>
      <c r="N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>
      <c r="A57" t="s">
        <v>46</v>
      </c>
      <c r="C57" s="1">
        <v>767</v>
      </c>
      <c r="D57" s="1"/>
      <c r="E57" s="1">
        <v>734631</v>
      </c>
      <c r="F57" s="1">
        <f t="shared" si="0"/>
        <v>123070</v>
      </c>
      <c r="G57" s="1">
        <v>857701</v>
      </c>
      <c r="H57" s="1"/>
      <c r="I57" s="1">
        <f t="shared" si="1"/>
        <v>1118.2542372881355</v>
      </c>
      <c r="K57" s="1"/>
      <c r="L57" s="1"/>
      <c r="M57" s="1"/>
      <c r="N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75">
      <c r="A58" t="s">
        <v>48</v>
      </c>
      <c r="C58" s="1">
        <v>668</v>
      </c>
      <c r="D58" s="1"/>
      <c r="E58" s="1">
        <v>883079</v>
      </c>
      <c r="F58" s="1">
        <f t="shared" si="0"/>
        <v>63684</v>
      </c>
      <c r="G58" s="1">
        <v>946763</v>
      </c>
      <c r="H58" s="1"/>
      <c r="I58" s="1">
        <f t="shared" si="1"/>
        <v>1417.309880239521</v>
      </c>
      <c r="K58" s="1"/>
      <c r="L58" s="1"/>
      <c r="M58" s="1"/>
      <c r="N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75">
      <c r="A59" t="s">
        <v>50</v>
      </c>
      <c r="C59" s="1">
        <v>89</v>
      </c>
      <c r="D59" s="1"/>
      <c r="E59" s="1">
        <v>66665</v>
      </c>
      <c r="F59" s="1">
        <f t="shared" si="0"/>
        <v>9620</v>
      </c>
      <c r="G59" s="1">
        <v>76285</v>
      </c>
      <c r="H59" s="1"/>
      <c r="I59" s="1">
        <f t="shared" si="1"/>
        <v>857.1348314606741</v>
      </c>
      <c r="K59" s="1"/>
      <c r="L59" s="1"/>
      <c r="M59" s="1"/>
      <c r="N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>
      <c r="A60" t="s">
        <v>49</v>
      </c>
      <c r="C60" s="1">
        <v>464</v>
      </c>
      <c r="D60" s="1"/>
      <c r="E60" s="1">
        <v>322496</v>
      </c>
      <c r="F60" s="1">
        <f t="shared" si="0"/>
        <v>20050</v>
      </c>
      <c r="G60" s="1">
        <v>342546</v>
      </c>
      <c r="H60" s="1"/>
      <c r="I60" s="1">
        <f t="shared" si="1"/>
        <v>738.2456896551724</v>
      </c>
      <c r="K60" s="1"/>
      <c r="L60" s="1"/>
      <c r="M60" s="1"/>
      <c r="N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75">
      <c r="A61" t="s">
        <v>51</v>
      </c>
      <c r="C61" s="1">
        <v>48</v>
      </c>
      <c r="D61" s="1"/>
      <c r="E61" s="1">
        <v>28516</v>
      </c>
      <c r="F61" s="1">
        <f t="shared" si="0"/>
        <v>5619</v>
      </c>
      <c r="G61" s="1">
        <v>34135</v>
      </c>
      <c r="H61" s="1"/>
      <c r="I61" s="1">
        <f t="shared" si="1"/>
        <v>711.1458333333334</v>
      </c>
      <c r="K61" s="1"/>
      <c r="L61" s="1"/>
      <c r="M61" s="1"/>
      <c r="N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>
      <c r="A62" t="s">
        <v>52</v>
      </c>
      <c r="C62" s="1">
        <v>13</v>
      </c>
      <c r="D62" s="1"/>
      <c r="E62" s="1">
        <v>9041</v>
      </c>
      <c r="F62" s="1">
        <f t="shared" si="0"/>
        <v>142</v>
      </c>
      <c r="G62" s="1">
        <v>9183</v>
      </c>
      <c r="H62" s="1"/>
      <c r="I62" s="1">
        <f t="shared" si="1"/>
        <v>706.3846153846154</v>
      </c>
      <c r="K62" s="1"/>
      <c r="L62" s="1"/>
      <c r="M62" s="1"/>
      <c r="N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>
      <c r="A63" t="s">
        <v>53</v>
      </c>
      <c r="C63" s="1">
        <v>6</v>
      </c>
      <c r="D63" s="1"/>
      <c r="E63" s="1">
        <v>10524</v>
      </c>
      <c r="F63" s="1">
        <f t="shared" si="0"/>
        <v>0</v>
      </c>
      <c r="G63" s="1">
        <v>10524</v>
      </c>
      <c r="H63" s="1"/>
      <c r="I63" s="1">
        <f t="shared" si="1"/>
        <v>1754</v>
      </c>
      <c r="K63" s="1"/>
      <c r="L63" s="1"/>
      <c r="M63" s="1"/>
      <c r="N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>
      <c r="A64" t="s">
        <v>54</v>
      </c>
      <c r="C64" s="1">
        <v>29</v>
      </c>
      <c r="D64" s="1"/>
      <c r="E64" s="1">
        <v>21685</v>
      </c>
      <c r="F64" s="1">
        <f t="shared" si="0"/>
        <v>0</v>
      </c>
      <c r="G64" s="1">
        <v>21685</v>
      </c>
      <c r="H64" s="1"/>
      <c r="I64" s="1">
        <f t="shared" si="1"/>
        <v>747.7586206896551</v>
      </c>
      <c r="K64" s="1"/>
      <c r="L64" s="1"/>
      <c r="M64" s="1"/>
      <c r="N64" s="1"/>
      <c r="P64" s="1"/>
      <c r="Q64" s="1"/>
      <c r="R64" s="1"/>
      <c r="S64" s="1"/>
      <c r="T64" s="1"/>
      <c r="U64" s="1"/>
      <c r="V64" s="1"/>
      <c r="W64" s="1"/>
      <c r="X64" s="1"/>
    </row>
    <row r="65" spans="5:24" ht="12.75">
      <c r="E65" s="1"/>
      <c r="G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75">
      <c r="A66" s="3" t="s">
        <v>55</v>
      </c>
      <c r="C66" s="6">
        <f>SUM(C10:C65)</f>
        <v>39889</v>
      </c>
      <c r="D66" s="4"/>
      <c r="E66" s="4">
        <f>SUM(E10:E65)</f>
        <v>48211886</v>
      </c>
      <c r="F66" s="4">
        <f>SUM(F10:F65)</f>
        <v>2306028</v>
      </c>
      <c r="G66" s="4">
        <f>SUM(G10:G65)</f>
        <v>50517914</v>
      </c>
      <c r="H66" s="4"/>
      <c r="I66" s="4">
        <f t="shared" si="1"/>
        <v>1266.4622828348668</v>
      </c>
      <c r="K66" s="1"/>
      <c r="L66" s="1"/>
      <c r="M66" s="1"/>
      <c r="N66" s="1"/>
      <c r="P66" s="1"/>
      <c r="Q66" s="1"/>
      <c r="R66" s="1"/>
      <c r="S66" s="1"/>
      <c r="T66" s="1"/>
      <c r="U66" s="1"/>
      <c r="V66" s="1"/>
      <c r="W66" s="1"/>
      <c r="X66" s="1"/>
    </row>
  </sheetData>
  <mergeCells count="4">
    <mergeCell ref="E6:G6"/>
    <mergeCell ref="A1:I1"/>
    <mergeCell ref="A2:I2"/>
    <mergeCell ref="A3:I3"/>
  </mergeCells>
  <printOptions/>
  <pageMargins left="1.48" right="0.37" top="0.52" bottom="1" header="0.5" footer="0.5"/>
  <pageSetup fitToHeight="1" fitToWidth="1" horizontalDpi="600" verticalDpi="600" orientation="portrait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tabSelected="1" zoomScale="75" zoomScaleNormal="75" workbookViewId="0" topLeftCell="A1">
      <selection activeCell="C16" sqref="C16"/>
    </sheetView>
  </sheetViews>
  <sheetFormatPr defaultColWidth="9.140625" defaultRowHeight="12.75"/>
  <cols>
    <col min="1" max="1" width="18.28125" style="0" customWidth="1"/>
    <col min="2" max="2" width="2.7109375" style="0" customWidth="1"/>
    <col min="4" max="4" width="2.7109375" style="0" customWidth="1"/>
    <col min="5" max="7" width="12.7109375" style="0" customWidth="1"/>
    <col min="8" max="8" width="2.7109375" style="0" customWidth="1"/>
  </cols>
  <sheetData>
    <row r="1" spans="1:9" ht="18">
      <c r="A1" s="17" t="s">
        <v>95</v>
      </c>
      <c r="B1" s="17"/>
      <c r="C1" s="17"/>
      <c r="D1" s="17"/>
      <c r="E1" s="17"/>
      <c r="F1" s="17"/>
      <c r="G1" s="17"/>
      <c r="H1" s="17"/>
      <c r="I1" s="17"/>
    </row>
    <row r="2" spans="1:9" ht="18">
      <c r="A2" s="17" t="s">
        <v>76</v>
      </c>
      <c r="B2" s="17"/>
      <c r="C2" s="17"/>
      <c r="D2" s="17"/>
      <c r="E2" s="17"/>
      <c r="F2" s="17"/>
      <c r="G2" s="17"/>
      <c r="H2" s="17"/>
      <c r="I2" s="17"/>
    </row>
    <row r="3" spans="1:9" ht="18">
      <c r="A3" s="17" t="s">
        <v>86</v>
      </c>
      <c r="B3" s="17"/>
      <c r="C3" s="17"/>
      <c r="D3" s="17"/>
      <c r="E3" s="17"/>
      <c r="F3" s="17"/>
      <c r="G3" s="17"/>
      <c r="H3" s="17"/>
      <c r="I3" s="17"/>
    </row>
    <row r="6" spans="5:7" ht="12.75">
      <c r="E6" s="16" t="s">
        <v>73</v>
      </c>
      <c r="F6" s="16"/>
      <c r="G6" s="16"/>
    </row>
    <row r="7" spans="3:9" ht="12.75">
      <c r="C7" s="3"/>
      <c r="D7" s="3"/>
      <c r="E7" s="3" t="s">
        <v>68</v>
      </c>
      <c r="F7" s="3" t="s">
        <v>66</v>
      </c>
      <c r="G7" s="3"/>
      <c r="H7" s="3"/>
      <c r="I7" s="3" t="s">
        <v>71</v>
      </c>
    </row>
    <row r="8" spans="3:9" ht="12.75">
      <c r="C8" s="3" t="s">
        <v>69</v>
      </c>
      <c r="D8" s="3"/>
      <c r="E8" s="3" t="s">
        <v>67</v>
      </c>
      <c r="F8" s="3" t="s">
        <v>67</v>
      </c>
      <c r="G8" s="3" t="s">
        <v>64</v>
      </c>
      <c r="H8" s="3"/>
      <c r="I8" s="3" t="s">
        <v>70</v>
      </c>
    </row>
    <row r="9" spans="4:6" ht="12.75">
      <c r="D9" s="13"/>
      <c r="F9" s="13"/>
    </row>
    <row r="10" spans="1:18" ht="12.75">
      <c r="A10" t="s">
        <v>1</v>
      </c>
      <c r="C10" s="1">
        <v>65</v>
      </c>
      <c r="D10" s="1"/>
      <c r="E10" s="2">
        <v>102890</v>
      </c>
      <c r="F10" s="2">
        <f>SUM(G10-E10)</f>
        <v>1539</v>
      </c>
      <c r="G10" s="2">
        <v>104429</v>
      </c>
      <c r="H10" s="2"/>
      <c r="I10" s="2">
        <f>G10/C10</f>
        <v>1606.6</v>
      </c>
      <c r="K10" s="1"/>
      <c r="L10" s="2"/>
      <c r="M10" s="2"/>
      <c r="O10" s="1"/>
      <c r="P10" s="1"/>
      <c r="Q10" s="1"/>
      <c r="R10" s="1"/>
    </row>
    <row r="11" spans="1:18" ht="12.75">
      <c r="A11" t="s">
        <v>0</v>
      </c>
      <c r="C11" s="1">
        <v>1</v>
      </c>
      <c r="D11" s="1"/>
      <c r="E11" s="1">
        <v>2800</v>
      </c>
      <c r="F11" s="1">
        <f aca="true" t="shared" si="0" ref="F11:F64">SUM(G11-E11)</f>
        <v>0</v>
      </c>
      <c r="G11" s="1">
        <v>2800</v>
      </c>
      <c r="I11" s="1">
        <f aca="true" t="shared" si="1" ref="I11:I66">G11/C11</f>
        <v>2800</v>
      </c>
      <c r="K11" s="1"/>
      <c r="L11" s="1"/>
      <c r="M11" s="1"/>
      <c r="O11" s="1"/>
      <c r="P11" s="1"/>
      <c r="Q11" s="1"/>
      <c r="R11" s="1"/>
    </row>
    <row r="12" spans="1:18" ht="12.75">
      <c r="A12" t="s">
        <v>3</v>
      </c>
      <c r="C12" s="1">
        <v>180</v>
      </c>
      <c r="D12" s="1"/>
      <c r="E12" s="1">
        <v>142854</v>
      </c>
      <c r="F12" s="1">
        <f t="shared" si="0"/>
        <v>0</v>
      </c>
      <c r="G12" s="1">
        <v>142854</v>
      </c>
      <c r="I12" s="1">
        <f t="shared" si="1"/>
        <v>793.6333333333333</v>
      </c>
      <c r="K12" s="1"/>
      <c r="L12" s="1"/>
      <c r="M12" s="1"/>
      <c r="O12" s="1"/>
      <c r="P12" s="1"/>
      <c r="Q12" s="1"/>
      <c r="R12" s="1"/>
    </row>
    <row r="13" spans="1:18" ht="12.75">
      <c r="A13" t="s">
        <v>2</v>
      </c>
      <c r="C13" s="1">
        <v>38</v>
      </c>
      <c r="D13" s="1"/>
      <c r="E13" s="1">
        <v>21012</v>
      </c>
      <c r="F13" s="1">
        <f t="shared" si="0"/>
        <v>1007</v>
      </c>
      <c r="G13" s="1">
        <v>22019</v>
      </c>
      <c r="I13" s="1">
        <f t="shared" si="1"/>
        <v>579.4473684210526</v>
      </c>
      <c r="K13" s="1"/>
      <c r="L13" s="1"/>
      <c r="M13" s="1"/>
      <c r="O13" s="1"/>
      <c r="P13" s="1"/>
      <c r="Q13" s="1"/>
      <c r="R13" s="1"/>
    </row>
    <row r="14" spans="1:18" ht="12.75">
      <c r="A14" t="s">
        <v>4</v>
      </c>
      <c r="C14" s="1">
        <v>1081</v>
      </c>
      <c r="D14" s="1"/>
      <c r="E14" s="1">
        <v>1150439</v>
      </c>
      <c r="F14" s="1">
        <f t="shared" si="0"/>
        <v>123632</v>
      </c>
      <c r="G14" s="1">
        <v>1274071</v>
      </c>
      <c r="I14" s="1">
        <f t="shared" si="1"/>
        <v>1178.604070305273</v>
      </c>
      <c r="K14" s="1"/>
      <c r="L14" s="1"/>
      <c r="M14" s="1"/>
      <c r="O14" s="1"/>
      <c r="P14" s="1"/>
      <c r="Q14" s="1"/>
      <c r="R14" s="1"/>
    </row>
    <row r="15" spans="1:18" ht="12.75">
      <c r="A15" t="s">
        <v>5</v>
      </c>
      <c r="C15" s="1">
        <v>28</v>
      </c>
      <c r="D15" s="1"/>
      <c r="E15" s="1">
        <v>21734</v>
      </c>
      <c r="F15" s="1">
        <f t="shared" si="0"/>
        <v>4018</v>
      </c>
      <c r="G15" s="1">
        <v>25752</v>
      </c>
      <c r="I15" s="1">
        <f t="shared" si="1"/>
        <v>919.7142857142857</v>
      </c>
      <c r="K15" s="1"/>
      <c r="L15" s="1"/>
      <c r="M15" s="1"/>
      <c r="O15" s="1"/>
      <c r="P15" s="1"/>
      <c r="Q15" s="1"/>
      <c r="R15" s="1"/>
    </row>
    <row r="16" spans="1:18" ht="12.75">
      <c r="A16" t="s">
        <v>6</v>
      </c>
      <c r="C16" s="1">
        <v>28</v>
      </c>
      <c r="D16" s="1"/>
      <c r="E16" s="1">
        <v>31183</v>
      </c>
      <c r="F16" s="1">
        <f t="shared" si="0"/>
        <v>4232</v>
      </c>
      <c r="G16" s="1">
        <v>35415</v>
      </c>
      <c r="I16" s="1">
        <f t="shared" si="1"/>
        <v>1264.8214285714287</v>
      </c>
      <c r="K16" s="1"/>
      <c r="L16" s="1"/>
      <c r="M16" s="1"/>
      <c r="O16" s="1"/>
      <c r="P16" s="1"/>
      <c r="Q16" s="1"/>
      <c r="R16" s="1"/>
    </row>
    <row r="17" spans="1:18" ht="12.75">
      <c r="A17" t="s">
        <v>8</v>
      </c>
      <c r="C17" s="1">
        <v>0</v>
      </c>
      <c r="D17" s="1"/>
      <c r="E17" s="1">
        <v>0</v>
      </c>
      <c r="F17" s="1">
        <f t="shared" si="0"/>
        <v>0</v>
      </c>
      <c r="G17" s="1">
        <v>0</v>
      </c>
      <c r="I17" s="1"/>
      <c r="K17" s="1"/>
      <c r="L17" s="1"/>
      <c r="M17" s="1"/>
      <c r="O17" s="1"/>
      <c r="P17" s="1"/>
      <c r="Q17" s="1"/>
      <c r="R17" s="1"/>
    </row>
    <row r="18" spans="1:18" ht="12.75">
      <c r="A18" t="s">
        <v>7</v>
      </c>
      <c r="C18" s="1">
        <v>0</v>
      </c>
      <c r="D18" s="1"/>
      <c r="E18" s="1">
        <v>0</v>
      </c>
      <c r="F18" s="1">
        <f t="shared" si="0"/>
        <v>0</v>
      </c>
      <c r="G18" s="1">
        <v>0</v>
      </c>
      <c r="I18" s="1"/>
      <c r="K18" s="1"/>
      <c r="L18" s="1"/>
      <c r="M18" s="1"/>
      <c r="O18" s="1"/>
      <c r="P18" s="1"/>
      <c r="Q18" s="1"/>
      <c r="R18" s="1"/>
    </row>
    <row r="19" spans="1:18" ht="12.75">
      <c r="A19" t="s">
        <v>9</v>
      </c>
      <c r="C19" s="1">
        <v>105</v>
      </c>
      <c r="D19" s="1"/>
      <c r="E19" s="1">
        <v>114020</v>
      </c>
      <c r="F19" s="1">
        <f t="shared" si="0"/>
        <v>9921</v>
      </c>
      <c r="G19" s="1">
        <v>123941</v>
      </c>
      <c r="I19" s="1">
        <f t="shared" si="1"/>
        <v>1180.3904761904762</v>
      </c>
      <c r="K19" s="1"/>
      <c r="L19" s="1"/>
      <c r="M19" s="1"/>
      <c r="O19" s="1"/>
      <c r="P19" s="1"/>
      <c r="Q19" s="1"/>
      <c r="R19" s="1"/>
    </row>
    <row r="20" spans="1:18" ht="12.75">
      <c r="A20" t="s">
        <v>10</v>
      </c>
      <c r="C20" s="1">
        <v>145</v>
      </c>
      <c r="D20" s="1"/>
      <c r="E20" s="1">
        <v>154628</v>
      </c>
      <c r="F20" s="1">
        <f t="shared" si="0"/>
        <v>1428</v>
      </c>
      <c r="G20" s="1">
        <v>156056</v>
      </c>
      <c r="I20" s="1">
        <f t="shared" si="1"/>
        <v>1076.248275862069</v>
      </c>
      <c r="K20" s="1"/>
      <c r="L20" s="1"/>
      <c r="M20" s="1"/>
      <c r="O20" s="1"/>
      <c r="P20" s="1"/>
      <c r="Q20" s="1"/>
      <c r="R20" s="1"/>
    </row>
    <row r="21" spans="1:18" ht="12.75">
      <c r="A21" t="s">
        <v>11</v>
      </c>
      <c r="C21" s="1">
        <v>3</v>
      </c>
      <c r="D21" s="1"/>
      <c r="E21" s="1">
        <v>1903</v>
      </c>
      <c r="F21" s="1">
        <f t="shared" si="0"/>
        <v>0</v>
      </c>
      <c r="G21" s="1">
        <v>1903</v>
      </c>
      <c r="I21" s="1">
        <f t="shared" si="1"/>
        <v>634.3333333333334</v>
      </c>
      <c r="K21" s="1"/>
      <c r="L21" s="1"/>
      <c r="M21" s="1"/>
      <c r="O21" s="1"/>
      <c r="P21" s="1"/>
      <c r="Q21" s="1"/>
      <c r="R21" s="1"/>
    </row>
    <row r="22" spans="1:18" ht="12.75">
      <c r="A22" t="s">
        <v>13</v>
      </c>
      <c r="C22" s="1">
        <v>12</v>
      </c>
      <c r="D22" s="1"/>
      <c r="E22" s="1">
        <v>13256</v>
      </c>
      <c r="F22" s="1">
        <f t="shared" si="0"/>
        <v>1916</v>
      </c>
      <c r="G22" s="1">
        <v>15172</v>
      </c>
      <c r="I22" s="1">
        <f t="shared" si="1"/>
        <v>1264.3333333333333</v>
      </c>
      <c r="K22" s="1"/>
      <c r="L22" s="1"/>
      <c r="M22" s="1"/>
      <c r="O22" s="1"/>
      <c r="P22" s="1"/>
      <c r="Q22" s="1"/>
      <c r="R22" s="1"/>
    </row>
    <row r="23" spans="1:18" ht="12.75">
      <c r="A23" t="s">
        <v>14</v>
      </c>
      <c r="C23" s="1">
        <v>319</v>
      </c>
      <c r="D23" s="1"/>
      <c r="E23" s="1">
        <v>338976</v>
      </c>
      <c r="F23" s="1">
        <f t="shared" si="0"/>
        <v>2522</v>
      </c>
      <c r="G23" s="1">
        <v>341498</v>
      </c>
      <c r="I23" s="1">
        <f t="shared" si="1"/>
        <v>1070.526645768025</v>
      </c>
      <c r="K23" s="1"/>
      <c r="L23" s="1"/>
      <c r="M23" s="1"/>
      <c r="O23" s="1"/>
      <c r="P23" s="1"/>
      <c r="Q23" s="1"/>
      <c r="R23" s="1"/>
    </row>
    <row r="24" spans="1:18" ht="12.75">
      <c r="A24" t="s">
        <v>15</v>
      </c>
      <c r="C24" s="1">
        <v>52</v>
      </c>
      <c r="D24" s="1"/>
      <c r="E24" s="1">
        <v>47674</v>
      </c>
      <c r="F24" s="1">
        <f t="shared" si="0"/>
        <v>5690</v>
      </c>
      <c r="G24" s="1">
        <v>53364</v>
      </c>
      <c r="I24" s="1">
        <f t="shared" si="1"/>
        <v>1026.2307692307693</v>
      </c>
      <c r="K24" s="1"/>
      <c r="L24" s="1"/>
      <c r="M24" s="1"/>
      <c r="O24" s="1"/>
      <c r="P24" s="1"/>
      <c r="Q24" s="1"/>
      <c r="R24" s="1"/>
    </row>
    <row r="25" spans="1:18" ht="12.75">
      <c r="A25" t="s">
        <v>12</v>
      </c>
      <c r="C25" s="1">
        <v>49</v>
      </c>
      <c r="D25" s="1"/>
      <c r="E25" s="1">
        <v>29960</v>
      </c>
      <c r="F25" s="1">
        <f t="shared" si="0"/>
        <v>1174</v>
      </c>
      <c r="G25" s="1">
        <v>31134</v>
      </c>
      <c r="I25" s="1">
        <f t="shared" si="1"/>
        <v>635.3877551020408</v>
      </c>
      <c r="K25" s="1"/>
      <c r="L25" s="1"/>
      <c r="M25" s="1"/>
      <c r="O25" s="1"/>
      <c r="P25" s="1"/>
      <c r="Q25" s="1"/>
      <c r="R25" s="1"/>
    </row>
    <row r="26" spans="1:18" ht="12.75">
      <c r="A26" t="s">
        <v>16</v>
      </c>
      <c r="C26" s="1">
        <v>29</v>
      </c>
      <c r="D26" s="1"/>
      <c r="E26" s="1">
        <v>23557</v>
      </c>
      <c r="F26" s="1">
        <f t="shared" si="0"/>
        <v>2104</v>
      </c>
      <c r="G26" s="1">
        <v>25661</v>
      </c>
      <c r="I26" s="1">
        <f t="shared" si="1"/>
        <v>884.8620689655172</v>
      </c>
      <c r="K26" s="1"/>
      <c r="L26" s="1"/>
      <c r="M26" s="1"/>
      <c r="O26" s="1"/>
      <c r="P26" s="1"/>
      <c r="Q26" s="1"/>
      <c r="R26" s="1"/>
    </row>
    <row r="27" spans="1:18" ht="12.75">
      <c r="A27" t="s">
        <v>17</v>
      </c>
      <c r="C27" s="1">
        <v>28</v>
      </c>
      <c r="D27" s="1"/>
      <c r="E27" s="1">
        <v>17919</v>
      </c>
      <c r="F27" s="1">
        <f t="shared" si="0"/>
        <v>3000</v>
      </c>
      <c r="G27" s="1">
        <v>20919</v>
      </c>
      <c r="I27" s="1">
        <f t="shared" si="1"/>
        <v>747.1071428571429</v>
      </c>
      <c r="K27" s="1"/>
      <c r="L27" s="1"/>
      <c r="M27" s="1"/>
      <c r="O27" s="1"/>
      <c r="P27" s="1"/>
      <c r="Q27" s="1"/>
      <c r="R27" s="1"/>
    </row>
    <row r="28" spans="1:18" ht="12.75">
      <c r="A28" t="s">
        <v>18</v>
      </c>
      <c r="C28" s="1">
        <v>93</v>
      </c>
      <c r="D28" s="1"/>
      <c r="E28" s="1">
        <v>167931</v>
      </c>
      <c r="F28" s="1">
        <f t="shared" si="0"/>
        <v>1211</v>
      </c>
      <c r="G28" s="1">
        <v>169142</v>
      </c>
      <c r="I28" s="1">
        <f t="shared" si="1"/>
        <v>1818.731182795699</v>
      </c>
      <c r="K28" s="1"/>
      <c r="L28" s="1"/>
      <c r="M28" s="1"/>
      <c r="O28" s="1"/>
      <c r="P28" s="1"/>
      <c r="Q28" s="1"/>
      <c r="R28" s="1"/>
    </row>
    <row r="29" spans="1:18" ht="12.75">
      <c r="A29" t="s">
        <v>21</v>
      </c>
      <c r="C29" s="1">
        <v>37</v>
      </c>
      <c r="D29" s="1"/>
      <c r="E29" s="1">
        <v>14418</v>
      </c>
      <c r="F29" s="1">
        <f t="shared" si="0"/>
        <v>4674</v>
      </c>
      <c r="G29" s="1">
        <v>19092</v>
      </c>
      <c r="I29" s="1">
        <f t="shared" si="1"/>
        <v>516</v>
      </c>
      <c r="K29" s="1"/>
      <c r="L29" s="1"/>
      <c r="M29" s="1"/>
      <c r="O29" s="1"/>
      <c r="P29" s="1"/>
      <c r="Q29" s="1"/>
      <c r="R29" s="1"/>
    </row>
    <row r="30" spans="1:18" ht="12.75">
      <c r="A30" t="s">
        <v>20</v>
      </c>
      <c r="C30" s="1">
        <v>234</v>
      </c>
      <c r="D30" s="1"/>
      <c r="E30" s="1">
        <v>299152</v>
      </c>
      <c r="F30" s="1">
        <f t="shared" si="0"/>
        <v>8150</v>
      </c>
      <c r="G30" s="1">
        <v>307302</v>
      </c>
      <c r="I30" s="1">
        <f t="shared" si="1"/>
        <v>1313.2564102564102</v>
      </c>
      <c r="K30" s="1"/>
      <c r="L30" s="1"/>
      <c r="M30" s="1"/>
      <c r="O30" s="1"/>
      <c r="P30" s="1"/>
      <c r="Q30" s="1"/>
      <c r="R30" s="1"/>
    </row>
    <row r="31" spans="1:18" ht="12.75">
      <c r="A31" t="s">
        <v>19</v>
      </c>
      <c r="C31" s="1">
        <v>232</v>
      </c>
      <c r="D31" s="1"/>
      <c r="E31" s="1">
        <v>148721</v>
      </c>
      <c r="F31" s="1">
        <f t="shared" si="0"/>
        <v>7085</v>
      </c>
      <c r="G31" s="1">
        <v>155806</v>
      </c>
      <c r="I31" s="1">
        <f t="shared" si="1"/>
        <v>671.5775862068965</v>
      </c>
      <c r="K31" s="1"/>
      <c r="L31" s="1"/>
      <c r="M31" s="1"/>
      <c r="O31" s="1"/>
      <c r="P31" s="1"/>
      <c r="Q31" s="1"/>
      <c r="R31" s="1"/>
    </row>
    <row r="32" spans="1:18" ht="12.75">
      <c r="A32" t="s">
        <v>22</v>
      </c>
      <c r="C32" s="1">
        <v>95</v>
      </c>
      <c r="D32" s="1"/>
      <c r="E32" s="1">
        <v>71974</v>
      </c>
      <c r="F32" s="1">
        <f t="shared" si="0"/>
        <v>3615</v>
      </c>
      <c r="G32" s="1">
        <v>75589</v>
      </c>
      <c r="I32" s="1">
        <f t="shared" si="1"/>
        <v>795.6736842105263</v>
      </c>
      <c r="K32" s="1"/>
      <c r="L32" s="1"/>
      <c r="M32" s="1"/>
      <c r="O32" s="1"/>
      <c r="P32" s="1"/>
      <c r="Q32" s="1"/>
      <c r="R32" s="1"/>
    </row>
    <row r="33" spans="1:18" ht="12.75">
      <c r="A33" t="s">
        <v>23</v>
      </c>
      <c r="C33" s="1">
        <v>34</v>
      </c>
      <c r="D33" s="1"/>
      <c r="E33" s="1">
        <v>19912</v>
      </c>
      <c r="F33" s="1">
        <f t="shared" si="0"/>
        <v>968</v>
      </c>
      <c r="G33" s="1">
        <v>20880</v>
      </c>
      <c r="I33" s="1">
        <f t="shared" si="1"/>
        <v>614.1176470588235</v>
      </c>
      <c r="K33" s="1"/>
      <c r="L33" s="1"/>
      <c r="M33" s="1"/>
      <c r="O33" s="1"/>
      <c r="P33" s="1"/>
      <c r="Q33" s="1"/>
      <c r="R33" s="1"/>
    </row>
    <row r="34" spans="1:18" ht="12.75">
      <c r="A34" t="s">
        <v>25</v>
      </c>
      <c r="C34" s="1">
        <v>25</v>
      </c>
      <c r="D34" s="1"/>
      <c r="E34" s="1">
        <v>49552</v>
      </c>
      <c r="F34" s="1">
        <f t="shared" si="0"/>
        <v>0</v>
      </c>
      <c r="G34" s="1">
        <v>49552</v>
      </c>
      <c r="I34" s="1">
        <f t="shared" si="1"/>
        <v>1982.08</v>
      </c>
      <c r="K34" s="1"/>
      <c r="L34" s="1"/>
      <c r="M34" s="1"/>
      <c r="O34" s="1"/>
      <c r="P34" s="1"/>
      <c r="Q34" s="1"/>
      <c r="R34" s="1"/>
    </row>
    <row r="35" spans="1:18" ht="12.75">
      <c r="A35" t="s">
        <v>24</v>
      </c>
      <c r="C35" s="1">
        <v>215</v>
      </c>
      <c r="D35" s="1"/>
      <c r="E35" s="1">
        <v>334913</v>
      </c>
      <c r="F35" s="1">
        <f t="shared" si="0"/>
        <v>17170</v>
      </c>
      <c r="G35" s="1">
        <v>352083</v>
      </c>
      <c r="I35" s="1">
        <f t="shared" si="1"/>
        <v>1637.5953488372093</v>
      </c>
      <c r="K35" s="1"/>
      <c r="L35" s="1"/>
      <c r="M35" s="1"/>
      <c r="O35" s="1"/>
      <c r="P35" s="1"/>
      <c r="Q35" s="1"/>
      <c r="R35" s="1"/>
    </row>
    <row r="36" spans="1:18" ht="12.75">
      <c r="A36" t="s">
        <v>26</v>
      </c>
      <c r="C36" s="1">
        <v>50</v>
      </c>
      <c r="D36" s="1"/>
      <c r="E36" s="1">
        <v>31873</v>
      </c>
      <c r="F36" s="1">
        <f t="shared" si="0"/>
        <v>0</v>
      </c>
      <c r="G36" s="1">
        <v>31873</v>
      </c>
      <c r="I36" s="1">
        <f t="shared" si="1"/>
        <v>637.46</v>
      </c>
      <c r="K36" s="1"/>
      <c r="L36" s="1"/>
      <c r="M36" s="1"/>
      <c r="O36" s="1"/>
      <c r="P36" s="1"/>
      <c r="Q36" s="1"/>
      <c r="R36" s="1"/>
    </row>
    <row r="37" spans="1:18" ht="12.75">
      <c r="A37" t="s">
        <v>29</v>
      </c>
      <c r="C37" s="1">
        <v>65</v>
      </c>
      <c r="D37" s="1"/>
      <c r="E37" s="1">
        <v>41324</v>
      </c>
      <c r="F37" s="1">
        <f t="shared" si="0"/>
        <v>513</v>
      </c>
      <c r="G37" s="1">
        <v>41837</v>
      </c>
      <c r="I37" s="1">
        <f t="shared" si="1"/>
        <v>643.6461538461539</v>
      </c>
      <c r="K37" s="1"/>
      <c r="L37" s="1"/>
      <c r="M37" s="1"/>
      <c r="O37" s="1"/>
      <c r="P37" s="1"/>
      <c r="Q37" s="1"/>
      <c r="R37" s="1"/>
    </row>
    <row r="38" spans="1:18" ht="12.75">
      <c r="A38" t="s">
        <v>33</v>
      </c>
      <c r="C38" s="1">
        <v>2</v>
      </c>
      <c r="D38" s="1"/>
      <c r="E38" s="1">
        <v>3040</v>
      </c>
      <c r="F38" s="1">
        <f t="shared" si="0"/>
        <v>104</v>
      </c>
      <c r="G38" s="1">
        <v>3144</v>
      </c>
      <c r="I38" s="1">
        <f t="shared" si="1"/>
        <v>1572</v>
      </c>
      <c r="K38" s="1"/>
      <c r="L38" s="1"/>
      <c r="M38" s="1"/>
      <c r="O38" s="1"/>
      <c r="P38" s="1"/>
      <c r="Q38" s="1"/>
      <c r="R38" s="1"/>
    </row>
    <row r="39" spans="1:18" ht="12.75">
      <c r="A39" t="s">
        <v>30</v>
      </c>
      <c r="C39" s="1">
        <v>60</v>
      </c>
      <c r="D39" s="1"/>
      <c r="E39" s="1">
        <v>74906</v>
      </c>
      <c r="F39" s="1">
        <f t="shared" si="0"/>
        <v>29580</v>
      </c>
      <c r="G39" s="1">
        <v>104486</v>
      </c>
      <c r="I39" s="1">
        <f t="shared" si="1"/>
        <v>1741.4333333333334</v>
      </c>
      <c r="K39" s="1"/>
      <c r="L39" s="1"/>
      <c r="M39" s="1"/>
      <c r="O39" s="1"/>
      <c r="P39" s="1"/>
      <c r="Q39" s="1"/>
      <c r="R39" s="1"/>
    </row>
    <row r="40" spans="1:18" ht="12.75">
      <c r="A40" t="s">
        <v>31</v>
      </c>
      <c r="C40" s="1">
        <v>234</v>
      </c>
      <c r="D40" s="1"/>
      <c r="E40" s="1">
        <v>139882</v>
      </c>
      <c r="F40" s="1">
        <f t="shared" si="0"/>
        <v>10745</v>
      </c>
      <c r="G40" s="1">
        <v>150627</v>
      </c>
      <c r="I40" s="1">
        <f t="shared" si="1"/>
        <v>643.7051282051282</v>
      </c>
      <c r="K40" s="1"/>
      <c r="L40" s="1"/>
      <c r="M40" s="1"/>
      <c r="O40" s="1"/>
      <c r="P40" s="1"/>
      <c r="Q40" s="1"/>
      <c r="R40" s="1"/>
    </row>
    <row r="41" spans="1:18" ht="12.75">
      <c r="A41" t="s">
        <v>32</v>
      </c>
      <c r="C41" s="1">
        <v>19</v>
      </c>
      <c r="D41" s="1"/>
      <c r="E41" s="1">
        <v>15465</v>
      </c>
      <c r="F41" s="1">
        <f t="shared" si="0"/>
        <v>2505</v>
      </c>
      <c r="G41" s="1">
        <v>17970</v>
      </c>
      <c r="I41" s="1">
        <f t="shared" si="1"/>
        <v>945.7894736842105</v>
      </c>
      <c r="K41" s="1"/>
      <c r="L41" s="1"/>
      <c r="M41" s="1"/>
      <c r="O41" s="1"/>
      <c r="P41" s="1"/>
      <c r="Q41" s="1"/>
      <c r="R41" s="1"/>
    </row>
    <row r="42" spans="1:18" ht="12.75">
      <c r="A42" t="s">
        <v>34</v>
      </c>
      <c r="C42" s="1">
        <v>707</v>
      </c>
      <c r="D42" s="1"/>
      <c r="E42" s="1">
        <v>851025</v>
      </c>
      <c r="F42" s="1">
        <f t="shared" si="0"/>
        <v>19811</v>
      </c>
      <c r="G42" s="1">
        <v>870836</v>
      </c>
      <c r="I42" s="1">
        <f t="shared" si="1"/>
        <v>1231.7340876944838</v>
      </c>
      <c r="K42" s="1"/>
      <c r="L42" s="1"/>
      <c r="M42" s="1"/>
      <c r="O42" s="1"/>
      <c r="P42" s="1"/>
      <c r="Q42" s="1"/>
      <c r="R42" s="1"/>
    </row>
    <row r="43" spans="1:18" ht="12.75">
      <c r="A43" t="s">
        <v>27</v>
      </c>
      <c r="C43" s="1">
        <v>242</v>
      </c>
      <c r="D43" s="1"/>
      <c r="E43" s="1">
        <v>154135</v>
      </c>
      <c r="F43" s="1">
        <f t="shared" si="0"/>
        <v>9670</v>
      </c>
      <c r="G43" s="1">
        <v>163805</v>
      </c>
      <c r="I43" s="1">
        <f t="shared" si="1"/>
        <v>676.8801652892562</v>
      </c>
      <c r="K43" s="1"/>
      <c r="L43" s="1"/>
      <c r="M43" s="1"/>
      <c r="O43" s="1"/>
      <c r="P43" s="1"/>
      <c r="Q43" s="1"/>
      <c r="R43" s="1"/>
    </row>
    <row r="44" spans="1:18" ht="12.75">
      <c r="A44" t="s">
        <v>28</v>
      </c>
      <c r="C44" s="1">
        <v>8</v>
      </c>
      <c r="D44" s="1"/>
      <c r="E44" s="1">
        <v>8051</v>
      </c>
      <c r="F44" s="1">
        <f t="shared" si="0"/>
        <v>0</v>
      </c>
      <c r="G44" s="1">
        <v>8051</v>
      </c>
      <c r="I44" s="1">
        <f t="shared" si="1"/>
        <v>1006.375</v>
      </c>
      <c r="K44" s="1"/>
      <c r="L44" s="1"/>
      <c r="M44" s="1"/>
      <c r="O44" s="1"/>
      <c r="P44" s="1"/>
      <c r="Q44" s="1"/>
      <c r="R44" s="1"/>
    </row>
    <row r="45" spans="1:18" ht="12.75">
      <c r="A45" t="s">
        <v>35</v>
      </c>
      <c r="C45" s="1">
        <v>132</v>
      </c>
      <c r="D45" s="1"/>
      <c r="E45" s="1">
        <v>69003</v>
      </c>
      <c r="F45" s="1">
        <f t="shared" si="0"/>
        <v>2116</v>
      </c>
      <c r="G45" s="1">
        <v>71119</v>
      </c>
      <c r="I45" s="1">
        <f t="shared" si="1"/>
        <v>538.780303030303</v>
      </c>
      <c r="K45" s="1"/>
      <c r="L45" s="1"/>
      <c r="M45" s="1"/>
      <c r="O45" s="1"/>
      <c r="P45" s="1"/>
      <c r="Q45" s="1"/>
      <c r="R45" s="1"/>
    </row>
    <row r="46" spans="1:18" ht="12.75">
      <c r="A46" t="s">
        <v>36</v>
      </c>
      <c r="C46" s="1">
        <v>193</v>
      </c>
      <c r="D46" s="1"/>
      <c r="E46" s="1">
        <v>175255</v>
      </c>
      <c r="F46" s="1">
        <f t="shared" si="0"/>
        <v>1960</v>
      </c>
      <c r="G46" s="1">
        <v>177215</v>
      </c>
      <c r="I46" s="1">
        <f t="shared" si="1"/>
        <v>918.2124352331606</v>
      </c>
      <c r="K46" s="1"/>
      <c r="L46" s="1"/>
      <c r="M46" s="1"/>
      <c r="O46" s="1"/>
      <c r="P46" s="1"/>
      <c r="Q46" s="1"/>
      <c r="R46" s="1"/>
    </row>
    <row r="47" spans="1:18" ht="12.75">
      <c r="A47" t="s">
        <v>37</v>
      </c>
      <c r="C47" s="1">
        <v>77</v>
      </c>
      <c r="D47" s="1"/>
      <c r="E47" s="1">
        <v>32034</v>
      </c>
      <c r="F47" s="1">
        <f t="shared" si="0"/>
        <v>7804</v>
      </c>
      <c r="G47" s="1">
        <v>39838</v>
      </c>
      <c r="I47" s="1">
        <f t="shared" si="1"/>
        <v>517.3766233766233</v>
      </c>
      <c r="K47" s="1"/>
      <c r="L47" s="1"/>
      <c r="M47" s="1"/>
      <c r="O47" s="1"/>
      <c r="P47" s="1"/>
      <c r="Q47" s="1"/>
      <c r="R47" s="1"/>
    </row>
    <row r="48" spans="1:18" ht="12.75">
      <c r="A48" t="s">
        <v>38</v>
      </c>
      <c r="C48" s="1">
        <v>264</v>
      </c>
      <c r="D48" s="1"/>
      <c r="E48" s="1">
        <v>171043</v>
      </c>
      <c r="F48" s="1">
        <f t="shared" si="0"/>
        <v>14841</v>
      </c>
      <c r="G48" s="1">
        <v>185884</v>
      </c>
      <c r="I48" s="1">
        <f t="shared" si="1"/>
        <v>704.1060606060606</v>
      </c>
      <c r="K48" s="1"/>
      <c r="L48" s="1"/>
      <c r="M48" s="1"/>
      <c r="O48" s="1"/>
      <c r="P48" s="1"/>
      <c r="Q48" s="1"/>
      <c r="R48" s="1"/>
    </row>
    <row r="49" spans="1:18" ht="12.75">
      <c r="A49" t="s">
        <v>39</v>
      </c>
      <c r="C49" s="1">
        <v>15</v>
      </c>
      <c r="D49" s="1"/>
      <c r="E49" s="1">
        <v>12580</v>
      </c>
      <c r="F49" s="1">
        <f t="shared" si="0"/>
        <v>3842</v>
      </c>
      <c r="G49" s="1">
        <v>16422</v>
      </c>
      <c r="I49" s="1">
        <f t="shared" si="1"/>
        <v>1094.8</v>
      </c>
      <c r="K49" s="1"/>
      <c r="L49" s="1"/>
      <c r="M49" s="1"/>
      <c r="O49" s="1"/>
      <c r="P49" s="1"/>
      <c r="Q49" s="1"/>
      <c r="R49" s="1"/>
    </row>
    <row r="50" spans="1:18" ht="12.75">
      <c r="A50" t="s">
        <v>40</v>
      </c>
      <c r="C50" s="1">
        <v>21</v>
      </c>
      <c r="D50" s="1"/>
      <c r="E50" s="1">
        <v>22037</v>
      </c>
      <c r="F50" s="1">
        <f t="shared" si="0"/>
        <v>3368</v>
      </c>
      <c r="G50" s="1">
        <v>25405</v>
      </c>
      <c r="I50" s="1">
        <f t="shared" si="1"/>
        <v>1209.7619047619048</v>
      </c>
      <c r="K50" s="1"/>
      <c r="L50" s="1"/>
      <c r="M50" s="1"/>
      <c r="O50" s="1"/>
      <c r="P50" s="1"/>
      <c r="Q50" s="1"/>
      <c r="R50" s="1"/>
    </row>
    <row r="51" spans="1:18" ht="12.75">
      <c r="A51" t="s">
        <v>41</v>
      </c>
      <c r="C51" s="1">
        <v>131</v>
      </c>
      <c r="D51" s="1"/>
      <c r="E51" s="1">
        <v>85786</v>
      </c>
      <c r="F51" s="1">
        <f t="shared" si="0"/>
        <v>3824</v>
      </c>
      <c r="G51" s="1">
        <v>89610</v>
      </c>
      <c r="I51" s="1">
        <f t="shared" si="1"/>
        <v>684.0458015267176</v>
      </c>
      <c r="K51" s="1"/>
      <c r="L51" s="1"/>
      <c r="M51" s="1"/>
      <c r="O51" s="1"/>
      <c r="P51" s="1"/>
      <c r="Q51" s="1"/>
      <c r="R51" s="1"/>
    </row>
    <row r="52" spans="1:18" ht="12.75">
      <c r="A52" t="s">
        <v>42</v>
      </c>
      <c r="C52" s="1">
        <v>28</v>
      </c>
      <c r="D52" s="1"/>
      <c r="E52" s="1">
        <v>14635</v>
      </c>
      <c r="F52" s="1">
        <f t="shared" si="0"/>
        <v>750</v>
      </c>
      <c r="G52" s="1">
        <v>15385</v>
      </c>
      <c r="I52" s="1">
        <f t="shared" si="1"/>
        <v>549.4642857142857</v>
      </c>
      <c r="K52" s="1"/>
      <c r="L52" s="1"/>
      <c r="M52" s="1"/>
      <c r="O52" s="1"/>
      <c r="P52" s="1"/>
      <c r="Q52" s="1"/>
      <c r="R52" s="1"/>
    </row>
    <row r="53" spans="1:18" ht="12.75">
      <c r="A53" t="s">
        <v>43</v>
      </c>
      <c r="C53" s="1">
        <v>93</v>
      </c>
      <c r="D53" s="1"/>
      <c r="E53" s="1">
        <v>110388</v>
      </c>
      <c r="F53" s="1">
        <f t="shared" si="0"/>
        <v>608</v>
      </c>
      <c r="G53" s="1">
        <v>110996</v>
      </c>
      <c r="I53" s="1">
        <f t="shared" si="1"/>
        <v>1193.505376344086</v>
      </c>
      <c r="K53" s="1"/>
      <c r="L53" s="1"/>
      <c r="M53" s="1"/>
      <c r="O53" s="1"/>
      <c r="P53" s="1"/>
      <c r="Q53" s="1"/>
      <c r="R53" s="1"/>
    </row>
    <row r="54" spans="1:18" ht="12.75">
      <c r="A54" t="s">
        <v>44</v>
      </c>
      <c r="C54" s="1">
        <v>274</v>
      </c>
      <c r="D54" s="1"/>
      <c r="E54" s="1">
        <v>289020</v>
      </c>
      <c r="F54" s="1">
        <f t="shared" si="0"/>
        <v>11097</v>
      </c>
      <c r="G54" s="1">
        <v>300117</v>
      </c>
      <c r="I54" s="1">
        <f t="shared" si="1"/>
        <v>1095.3175182481752</v>
      </c>
      <c r="K54" s="1"/>
      <c r="L54" s="1"/>
      <c r="M54" s="1"/>
      <c r="O54" s="1"/>
      <c r="P54" s="1"/>
      <c r="Q54" s="1"/>
      <c r="R54" s="1"/>
    </row>
    <row r="55" spans="1:18" ht="12.75">
      <c r="A55" t="s">
        <v>45</v>
      </c>
      <c r="C55" s="1">
        <v>61</v>
      </c>
      <c r="D55" s="1"/>
      <c r="E55" s="1">
        <v>56358</v>
      </c>
      <c r="F55" s="1">
        <f t="shared" si="0"/>
        <v>10854</v>
      </c>
      <c r="G55" s="1">
        <v>67212</v>
      </c>
      <c r="I55" s="1">
        <f t="shared" si="1"/>
        <v>1101.8360655737704</v>
      </c>
      <c r="K55" s="1"/>
      <c r="L55" s="1"/>
      <c r="M55" s="1"/>
      <c r="O55" s="1"/>
      <c r="P55" s="1"/>
      <c r="Q55" s="1"/>
      <c r="R55" s="1"/>
    </row>
    <row r="56" spans="1:18" ht="12.75">
      <c r="A56" t="s">
        <v>47</v>
      </c>
      <c r="C56" s="1">
        <v>3</v>
      </c>
      <c r="D56" s="1"/>
      <c r="E56" s="1">
        <v>409</v>
      </c>
      <c r="F56" s="1">
        <f t="shared" si="0"/>
        <v>0</v>
      </c>
      <c r="G56" s="1">
        <v>409</v>
      </c>
      <c r="I56" s="1">
        <f t="shared" si="1"/>
        <v>136.33333333333334</v>
      </c>
      <c r="K56" s="1"/>
      <c r="L56" s="1"/>
      <c r="M56" s="1"/>
      <c r="O56" s="1"/>
      <c r="P56" s="1"/>
      <c r="Q56" s="1"/>
      <c r="R56" s="1"/>
    </row>
    <row r="57" spans="1:18" ht="12.75">
      <c r="A57" t="s">
        <v>46</v>
      </c>
      <c r="C57" s="1">
        <v>62</v>
      </c>
      <c r="D57" s="1"/>
      <c r="E57" s="1">
        <v>26488</v>
      </c>
      <c r="F57" s="1">
        <f t="shared" si="0"/>
        <v>19811</v>
      </c>
      <c r="G57" s="1">
        <v>46299</v>
      </c>
      <c r="I57" s="1">
        <f t="shared" si="1"/>
        <v>746.758064516129</v>
      </c>
      <c r="K57" s="1"/>
      <c r="L57" s="1"/>
      <c r="M57" s="1"/>
      <c r="O57" s="1"/>
      <c r="P57" s="1"/>
      <c r="Q57" s="1"/>
      <c r="R57" s="1"/>
    </row>
    <row r="58" spans="1:18" ht="12.75">
      <c r="A58" t="s">
        <v>48</v>
      </c>
      <c r="C58" s="1">
        <v>74</v>
      </c>
      <c r="D58" s="1"/>
      <c r="E58" s="1">
        <v>92898</v>
      </c>
      <c r="F58" s="1">
        <f t="shared" si="0"/>
        <v>3605</v>
      </c>
      <c r="G58" s="1">
        <v>96503</v>
      </c>
      <c r="I58" s="1">
        <f t="shared" si="1"/>
        <v>1304.0945945945946</v>
      </c>
      <c r="K58" s="1"/>
      <c r="L58" s="1"/>
      <c r="M58" s="1"/>
      <c r="O58" s="1"/>
      <c r="P58" s="1"/>
      <c r="Q58" s="1"/>
      <c r="R58" s="1"/>
    </row>
    <row r="59" spans="1:18" ht="12.75">
      <c r="A59" t="s">
        <v>50</v>
      </c>
      <c r="C59" s="1">
        <v>38</v>
      </c>
      <c r="D59" s="1"/>
      <c r="E59" s="1">
        <v>27106</v>
      </c>
      <c r="F59" s="1">
        <f t="shared" si="0"/>
        <v>2718</v>
      </c>
      <c r="G59" s="1">
        <v>29824</v>
      </c>
      <c r="I59" s="1">
        <f t="shared" si="1"/>
        <v>784.8421052631579</v>
      </c>
      <c r="K59" s="1"/>
      <c r="L59" s="1"/>
      <c r="M59" s="1"/>
      <c r="O59" s="1"/>
      <c r="P59" s="1"/>
      <c r="Q59" s="1"/>
      <c r="R59" s="1"/>
    </row>
    <row r="60" spans="1:18" ht="12.75">
      <c r="A60" t="s">
        <v>49</v>
      </c>
      <c r="C60" s="1">
        <v>11</v>
      </c>
      <c r="D60" s="1"/>
      <c r="E60" s="1">
        <v>7069</v>
      </c>
      <c r="F60" s="1">
        <f t="shared" si="0"/>
        <v>183</v>
      </c>
      <c r="G60" s="1">
        <v>7252</v>
      </c>
      <c r="I60" s="1">
        <f t="shared" si="1"/>
        <v>659.2727272727273</v>
      </c>
      <c r="K60" s="1"/>
      <c r="L60" s="1"/>
      <c r="M60" s="1"/>
      <c r="O60" s="1"/>
      <c r="P60" s="1"/>
      <c r="Q60" s="1"/>
      <c r="R60" s="1"/>
    </row>
    <row r="61" spans="1:18" ht="12.75">
      <c r="A61" t="s">
        <v>51</v>
      </c>
      <c r="C61" s="1">
        <v>2</v>
      </c>
      <c r="D61" s="1"/>
      <c r="E61" s="1">
        <v>1136</v>
      </c>
      <c r="F61" s="1">
        <f t="shared" si="0"/>
        <v>378</v>
      </c>
      <c r="G61" s="1">
        <v>1514</v>
      </c>
      <c r="I61" s="1">
        <f t="shared" si="1"/>
        <v>757</v>
      </c>
      <c r="K61" s="1"/>
      <c r="L61" s="1"/>
      <c r="M61" s="1"/>
      <c r="O61" s="1"/>
      <c r="P61" s="1"/>
      <c r="Q61" s="1"/>
      <c r="R61" s="1"/>
    </row>
    <row r="62" spans="1:18" ht="12.75">
      <c r="A62" t="s">
        <v>52</v>
      </c>
      <c r="C62" s="1">
        <v>0</v>
      </c>
      <c r="D62" s="1"/>
      <c r="E62" s="1">
        <v>0</v>
      </c>
      <c r="F62" s="1">
        <f t="shared" si="0"/>
        <v>0</v>
      </c>
      <c r="G62" s="1">
        <v>0</v>
      </c>
      <c r="I62" s="1"/>
      <c r="K62" s="1"/>
      <c r="L62" s="1"/>
      <c r="M62" s="1"/>
      <c r="O62" s="1"/>
      <c r="P62" s="1"/>
      <c r="Q62" s="1"/>
      <c r="R62" s="1"/>
    </row>
    <row r="63" spans="1:18" ht="12.75">
      <c r="A63" t="s">
        <v>53</v>
      </c>
      <c r="C63" s="1">
        <v>0</v>
      </c>
      <c r="D63" s="1"/>
      <c r="E63" s="1">
        <v>0</v>
      </c>
      <c r="F63" s="1">
        <f t="shared" si="0"/>
        <v>0</v>
      </c>
      <c r="G63" s="1">
        <v>0</v>
      </c>
      <c r="I63" s="1"/>
      <c r="K63" s="1"/>
      <c r="L63" s="1"/>
      <c r="M63" s="1"/>
      <c r="O63" s="1"/>
      <c r="P63" s="1"/>
      <c r="Q63" s="1"/>
      <c r="R63" s="1"/>
    </row>
    <row r="64" spans="1:18" ht="12.75">
      <c r="A64" t="s">
        <v>54</v>
      </c>
      <c r="C64" s="1">
        <v>36</v>
      </c>
      <c r="D64" s="1"/>
      <c r="E64" s="1">
        <v>11882</v>
      </c>
      <c r="F64" s="1">
        <f t="shared" si="0"/>
        <v>167</v>
      </c>
      <c r="G64" s="1">
        <v>12049</v>
      </c>
      <c r="I64" s="1">
        <f t="shared" si="1"/>
        <v>334.69444444444446</v>
      </c>
      <c r="K64" s="1"/>
      <c r="L64" s="1"/>
      <c r="M64" s="1"/>
      <c r="O64" s="1"/>
      <c r="P64" s="1"/>
      <c r="Q64" s="1"/>
      <c r="R64" s="1"/>
    </row>
    <row r="65" spans="15:18" ht="12.75">
      <c r="O65" s="1"/>
      <c r="P65" s="1"/>
      <c r="Q65" s="1"/>
      <c r="R65" s="1"/>
    </row>
    <row r="66" spans="1:18" ht="12.75">
      <c r="A66" s="3" t="s">
        <v>55</v>
      </c>
      <c r="C66" s="6">
        <f>SUM(C10:C64)</f>
        <v>6030</v>
      </c>
      <c r="D66" s="6"/>
      <c r="E66" s="4">
        <f>SUM(E10:E64)</f>
        <v>5846206</v>
      </c>
      <c r="F66" s="4">
        <f>SUM(F10:F64)</f>
        <v>365910</v>
      </c>
      <c r="G66" s="4">
        <f>SUM(G10:G64)</f>
        <v>6212116</v>
      </c>
      <c r="H66" s="5"/>
      <c r="I66" s="4">
        <f t="shared" si="1"/>
        <v>1030.2016583747927</v>
      </c>
      <c r="K66" s="1"/>
      <c r="L66" s="1"/>
      <c r="M66" s="1"/>
      <c r="O66" s="1"/>
      <c r="P66" s="1"/>
      <c r="Q66" s="1"/>
      <c r="R66" s="1"/>
    </row>
  </sheetData>
  <mergeCells count="4">
    <mergeCell ref="A1:I1"/>
    <mergeCell ref="A2:I2"/>
    <mergeCell ref="A3:I3"/>
    <mergeCell ref="E6:G6"/>
  </mergeCells>
  <printOptions/>
  <pageMargins left="1.81" right="0.75" top="0.56" bottom="1" header="0.5" footer="0.5"/>
  <pageSetup fitToHeight="1" fitToWidth="1"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Miller</dc:creator>
  <cp:keywords/>
  <dc:description/>
  <cp:lastModifiedBy>mary.miller</cp:lastModifiedBy>
  <cp:lastPrinted>2003-07-28T15:56:21Z</cp:lastPrinted>
  <dcterms:created xsi:type="dcterms:W3CDTF">2001-02-26T19:50:18Z</dcterms:created>
  <dcterms:modified xsi:type="dcterms:W3CDTF">2003-09-09T15:18:13Z</dcterms:modified>
  <cp:category/>
  <cp:version/>
  <cp:contentType/>
  <cp:contentStatus/>
</cp:coreProperties>
</file>