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25" yWindow="-45" windowWidth="12345" windowHeight="11580" firstSheet="1" activeTab="4"/>
  </bookViews>
  <sheets>
    <sheet name="Table 1 rate" sheetId="6" r:id="rId1"/>
    <sheet name="Table 2 count" sheetId="2" r:id="rId2"/>
    <sheet name="Table 1 % se" sheetId="7" r:id="rId3"/>
    <sheet name="Table 2 # se" sheetId="8" r:id="rId4"/>
    <sheet name="line chart" sheetId="9" r:id="rId5"/>
    <sheet name="bar chart" sheetId="10" r:id="rId6"/>
    <sheet name="chart data and t-tests" sheetId="11" r:id="rId7"/>
  </sheets>
  <definedNames>
    <definedName name="_xlnm.Print_Area" localSheetId="2">'Table 1 % se'!$A$1:$O$33</definedName>
    <definedName name="_xlnm.Print_Area" localSheetId="0">'Table 1 rate'!$A$1:$AA$36</definedName>
    <definedName name="_xlnm.Print_Area" localSheetId="3">'Table 2 # se'!$A$1:$O$34</definedName>
    <definedName name="_xlnm.Print_Area" localSheetId="1">'Table 2 count'!$A$1:$Q$36</definedName>
  </definedNames>
  <calcPr calcId="145621"/>
</workbook>
</file>

<file path=xl/calcChain.xml><?xml version="1.0" encoding="utf-8"?>
<calcChain xmlns="http://schemas.openxmlformats.org/spreadsheetml/2006/main">
  <c r="C3" i="11" l="1"/>
  <c r="C14" i="11" s="1"/>
  <c r="D3" i="11"/>
  <c r="D14" i="11" s="1"/>
  <c r="E3" i="11"/>
  <c r="E14" i="11" s="1"/>
  <c r="F3" i="11"/>
  <c r="F14" i="11"/>
  <c r="G3" i="11"/>
  <c r="G14" i="11" s="1"/>
  <c r="H3" i="11"/>
  <c r="H14" i="11" s="1"/>
  <c r="I3" i="11"/>
  <c r="I14" i="11" s="1"/>
  <c r="J3" i="11"/>
  <c r="J14" i="11" s="1"/>
  <c r="K3" i="11"/>
  <c r="K14" i="11" s="1"/>
  <c r="L3" i="11"/>
  <c r="L14" i="11" s="1"/>
  <c r="M3" i="11"/>
  <c r="M14" i="11" s="1"/>
  <c r="N3" i="11"/>
  <c r="N14" i="11" s="1"/>
  <c r="O3" i="11"/>
  <c r="O14" i="11" s="1"/>
  <c r="C4" i="11"/>
  <c r="D4" i="11"/>
  <c r="E4" i="11"/>
  <c r="F4" i="11"/>
  <c r="G4" i="11"/>
  <c r="H4" i="11"/>
  <c r="I4" i="11"/>
  <c r="J4" i="11"/>
  <c r="K4" i="11"/>
  <c r="L4" i="11"/>
  <c r="M4" i="11"/>
  <c r="N4" i="11"/>
  <c r="O4" i="11"/>
  <c r="C15" i="11"/>
  <c r="D15" i="11"/>
  <c r="E15" i="11"/>
  <c r="F15" i="11"/>
  <c r="G15" i="11"/>
  <c r="H15" i="11"/>
  <c r="I15" i="11"/>
  <c r="J15" i="11"/>
  <c r="K15" i="11"/>
  <c r="L15" i="11"/>
  <c r="M15" i="11"/>
  <c r="N15" i="11"/>
  <c r="O15" i="11"/>
  <c r="B3" i="11"/>
  <c r="B14" i="11" s="1"/>
  <c r="B4" i="11"/>
  <c r="B15" i="11"/>
  <c r="B37" i="11"/>
  <c r="B38" i="11"/>
  <c r="B39" i="11"/>
  <c r="B40" i="11"/>
  <c r="B41" i="11"/>
  <c r="B42" i="11"/>
  <c r="B36" i="11"/>
  <c r="B35" i="11"/>
  <c r="B28" i="11"/>
  <c r="B29" i="11"/>
  <c r="B30" i="11"/>
  <c r="B31" i="11"/>
  <c r="B32" i="11"/>
  <c r="B33" i="11"/>
  <c r="B27" i="11"/>
  <c r="B26" i="11"/>
  <c r="C16" i="11"/>
  <c r="D16" i="11"/>
  <c r="E16" i="11"/>
  <c r="F16" i="11"/>
  <c r="G16" i="11"/>
  <c r="H16" i="11"/>
  <c r="I16" i="11"/>
  <c r="J16" i="11"/>
  <c r="K16" i="11"/>
  <c r="L16" i="11"/>
  <c r="M16" i="11"/>
  <c r="N16" i="11"/>
  <c r="O16" i="11"/>
  <c r="C17" i="11"/>
  <c r="D17" i="11"/>
  <c r="E17" i="11"/>
  <c r="F17" i="11"/>
  <c r="G17" i="11"/>
  <c r="H17" i="11"/>
  <c r="I17" i="11"/>
  <c r="J17" i="11"/>
  <c r="K17" i="11"/>
  <c r="L17" i="11"/>
  <c r="M17" i="11"/>
  <c r="N17" i="11"/>
  <c r="O17" i="11"/>
  <c r="C18" i="11"/>
  <c r="D18" i="11"/>
  <c r="E18" i="11"/>
  <c r="F18" i="11"/>
  <c r="G18" i="11"/>
  <c r="H18" i="11"/>
  <c r="I18" i="11"/>
  <c r="J18" i="11"/>
  <c r="K18" i="11"/>
  <c r="L18" i="11"/>
  <c r="M18" i="11"/>
  <c r="N18" i="11"/>
  <c r="O18" i="11"/>
  <c r="C19" i="11"/>
  <c r="D19" i="11"/>
  <c r="E19" i="11"/>
  <c r="F19" i="11"/>
  <c r="G19" i="11"/>
  <c r="H19" i="11"/>
  <c r="I19" i="11"/>
  <c r="J19" i="11"/>
  <c r="K19" i="11"/>
  <c r="L19" i="11"/>
  <c r="M19" i="11"/>
  <c r="N19" i="11"/>
  <c r="O19" i="11"/>
  <c r="E20" i="11"/>
  <c r="F20" i="11"/>
  <c r="G20" i="11"/>
  <c r="H20" i="11"/>
  <c r="I20" i="11"/>
  <c r="J20" i="11"/>
  <c r="K20" i="11"/>
  <c r="L20" i="11"/>
  <c r="M20" i="11"/>
  <c r="N20" i="11"/>
  <c r="O20" i="11"/>
  <c r="C21" i="11"/>
  <c r="D21" i="11"/>
  <c r="E21" i="11"/>
  <c r="F21" i="11"/>
  <c r="G21" i="11"/>
  <c r="H21" i="11"/>
  <c r="I21" i="11"/>
  <c r="J21" i="11"/>
  <c r="K21" i="11"/>
  <c r="L21" i="11"/>
  <c r="M21" i="11"/>
  <c r="N21" i="11"/>
  <c r="O21" i="11"/>
  <c r="E22" i="11"/>
  <c r="F22" i="11"/>
  <c r="G22" i="11"/>
  <c r="H22" i="11"/>
  <c r="I22" i="11"/>
  <c r="J22" i="11"/>
  <c r="K22" i="11"/>
  <c r="L22" i="11"/>
  <c r="M22" i="11"/>
  <c r="N22" i="11"/>
  <c r="O22" i="11"/>
  <c r="B17" i="11"/>
  <c r="B18" i="11"/>
  <c r="B19" i="11"/>
  <c r="B21" i="11"/>
  <c r="B16" i="11"/>
  <c r="C5" i="11"/>
  <c r="D5" i="11"/>
  <c r="E5" i="11"/>
  <c r="F5" i="11"/>
  <c r="G5" i="11"/>
  <c r="H5" i="11"/>
  <c r="I5" i="11"/>
  <c r="J5" i="11"/>
  <c r="K5" i="11"/>
  <c r="L5" i="11"/>
  <c r="M5" i="11"/>
  <c r="N5" i="11"/>
  <c r="O5" i="11"/>
  <c r="C6" i="11"/>
  <c r="D6" i="11"/>
  <c r="E6" i="11"/>
  <c r="F6" i="11"/>
  <c r="G6" i="11"/>
  <c r="H6" i="11"/>
  <c r="I6" i="11"/>
  <c r="J6" i="11"/>
  <c r="K6" i="11"/>
  <c r="L6" i="11"/>
  <c r="M6" i="11"/>
  <c r="N6" i="11"/>
  <c r="O6" i="11"/>
  <c r="C7" i="11"/>
  <c r="D7" i="11"/>
  <c r="E7" i="11"/>
  <c r="F7" i="11"/>
  <c r="G7" i="11"/>
  <c r="H7" i="11"/>
  <c r="I7" i="11"/>
  <c r="J7" i="11"/>
  <c r="K7" i="11"/>
  <c r="L7" i="11"/>
  <c r="M7" i="11"/>
  <c r="N7" i="11"/>
  <c r="O7" i="11"/>
  <c r="C8" i="11"/>
  <c r="D8" i="11"/>
  <c r="E8" i="11"/>
  <c r="F8" i="11"/>
  <c r="G8" i="11"/>
  <c r="H8" i="11"/>
  <c r="I8" i="11"/>
  <c r="J8" i="11"/>
  <c r="K8" i="11"/>
  <c r="L8" i="11"/>
  <c r="M8" i="11"/>
  <c r="N8" i="11"/>
  <c r="O8" i="11"/>
  <c r="E9" i="11"/>
  <c r="G9" i="11"/>
  <c r="H9" i="11"/>
  <c r="I9" i="11"/>
  <c r="J9" i="11"/>
  <c r="K9" i="11"/>
  <c r="L9" i="11"/>
  <c r="N9" i="11"/>
  <c r="O9" i="11"/>
  <c r="C10" i="11"/>
  <c r="D10" i="11"/>
  <c r="E10" i="11"/>
  <c r="F10" i="11"/>
  <c r="G10" i="11"/>
  <c r="H10" i="11"/>
  <c r="I10" i="11"/>
  <c r="J10" i="11"/>
  <c r="K10" i="11"/>
  <c r="L10" i="11"/>
  <c r="M10" i="11"/>
  <c r="N10" i="11"/>
  <c r="O10" i="11"/>
  <c r="E11" i="11"/>
  <c r="F11" i="11"/>
  <c r="G11" i="11"/>
  <c r="H11" i="11"/>
  <c r="I11" i="11"/>
  <c r="J11" i="11"/>
  <c r="K11" i="11"/>
  <c r="L11" i="11"/>
  <c r="M11" i="11"/>
  <c r="N11" i="11"/>
  <c r="O11" i="11"/>
  <c r="B6" i="11"/>
  <c r="B7" i="11"/>
  <c r="B8" i="11"/>
  <c r="B10" i="11"/>
  <c r="B5" i="11"/>
  <c r="AA20" i="6"/>
  <c r="C31" i="11" s="1"/>
  <c r="AA28" i="6"/>
  <c r="C40" i="11" s="1"/>
  <c r="AA30" i="6"/>
  <c r="C42" i="11" s="1"/>
  <c r="AA29" i="6"/>
  <c r="C41" i="11" s="1"/>
  <c r="AA27" i="6"/>
  <c r="C39" i="11" s="1"/>
  <c r="AA26" i="6"/>
  <c r="C38" i="11" s="1"/>
  <c r="AA25" i="6"/>
  <c r="C37" i="11" s="1"/>
  <c r="AA24" i="6"/>
  <c r="C36" i="11" s="1"/>
  <c r="AA22" i="6"/>
  <c r="C33" i="11" s="1"/>
  <c r="AA21" i="6"/>
  <c r="C32" i="11" s="1"/>
  <c r="AA19" i="6"/>
  <c r="C30" i="11" s="1"/>
  <c r="AA18" i="6"/>
  <c r="C29" i="11" s="1"/>
  <c r="AA17" i="6"/>
  <c r="C28" i="11" s="1"/>
  <c r="AA16" i="6"/>
  <c r="C27" i="11" s="1"/>
  <c r="AA14" i="6"/>
  <c r="AA12" i="6"/>
  <c r="AA5" i="6"/>
  <c r="AA9" i="6"/>
  <c r="AA13" i="6"/>
  <c r="AA11" i="6"/>
  <c r="AA3" i="6"/>
  <c r="AA8" i="6"/>
  <c r="AA10" i="6"/>
  <c r="AA6" i="6"/>
</calcChain>
</file>

<file path=xl/sharedStrings.xml><?xml version="1.0" encoding="utf-8"?>
<sst xmlns="http://schemas.openxmlformats.org/spreadsheetml/2006/main" count="627" uniqueCount="41">
  <si>
    <t>Males</t>
  </si>
  <si>
    <t>Females</t>
  </si>
  <si>
    <t xml:space="preserve">Sex </t>
  </si>
  <si>
    <t xml:space="preserve">Race/ethnicity </t>
  </si>
  <si>
    <t>---</t>
  </si>
  <si>
    <t>[In thousands]</t>
  </si>
  <si>
    <t>‡</t>
  </si>
  <si>
    <t>†</t>
  </si>
  <si>
    <t xml:space="preserve">SOURCE: U.S. Department of Commerce, Census Bureau, Current Population Survey (CPS), March 2000 through March 2013. </t>
  </si>
  <si>
    <t xml:space="preserve"> </t>
  </si>
  <si>
    <t>!</t>
  </si>
  <si>
    <t>Male</t>
  </si>
  <si>
    <t>Female</t>
  </si>
  <si>
    <t>Line Chart</t>
  </si>
  <si>
    <t>Bar Chart</t>
  </si>
  <si>
    <t>Total females</t>
  </si>
  <si>
    <t>Total males</t>
  </si>
  <si>
    <t>Total</t>
  </si>
  <si>
    <t xml:space="preserve">Black, non-Hispanic </t>
  </si>
  <si>
    <t>White, non-Hispanic</t>
  </si>
  <si>
    <t>Hispanic</t>
  </si>
  <si>
    <t>Asian, non-Hispanic</t>
  </si>
  <si>
    <t>Pacific Islander, non-Hispanic</t>
  </si>
  <si>
    <t>American Indian/Alaska Native, non-Hispanic</t>
  </si>
  <si>
    <t>Two or more races, non-Hispanic</t>
  </si>
  <si>
    <t>American Indian/ Alaska Native, non-Hispanic</t>
  </si>
  <si>
    <t xml:space="preserve">Total </t>
  </si>
  <si>
    <r>
      <t>Asian, non-Hispanic</t>
    </r>
    <r>
      <rPr>
        <vertAlign val="superscript"/>
        <sz val="8"/>
        <color theme="1"/>
        <rFont val="Arial"/>
        <family val="2"/>
      </rPr>
      <t>1</t>
    </r>
  </si>
  <si>
    <t>--- Not available.</t>
  </si>
  <si>
    <t>! Interpret data with caution. The coefficient of variation (CV) for this estimate is between 30 and 50 percent.</t>
  </si>
  <si>
    <t>‡ Reporting standards not met. Either there are too few cases for a reliable estimate or the coefficient of variation (CV) is 50 percent or greater.</t>
  </si>
  <si>
    <r>
      <rPr>
        <vertAlign val="superscript"/>
        <sz val="8"/>
        <color theme="1"/>
        <rFont val="Arial"/>
        <family val="2"/>
      </rPr>
      <t>1</t>
    </r>
    <r>
      <rPr>
        <sz val="8"/>
        <color theme="1"/>
        <rFont val="Arial"/>
        <family val="2"/>
      </rPr>
      <t xml:space="preserve"> Data for 2000 through 2002 include Pacific Islanders.</t>
    </r>
  </si>
  <si>
    <t>Percentage of 18- to 24-year-olds who were neither enrolled in school nor working by sex and race/ethnicity, March 2000 through March 2013</t>
  </si>
  <si>
    <t>Standard errors for the percentage of 18- to 24-year-olds who were neither enrolled in school nor working by sex and race/ethnicity, March 2000 through March 2013</t>
  </si>
  <si>
    <t>Number of 18- to 24-year-olds who were neither enrolled in school nor working by sex and race/ethnicity, March 2000 through March 2013</t>
  </si>
  <si>
    <t>† Not applicable.</t>
  </si>
  <si>
    <t>Standard errors for the number of 18- to 24-year-olds who were neither enrolled in school nor working by sex and race/ethnicity, March 2000 through March 2013</t>
  </si>
  <si>
    <t xml:space="preserve">NOTE: Data are based on sample surveys of the civilian noninstitutional population. Race categories exclude persons of Hispanic ethnicity. Data for Pacific Islanders and persons of two or more races collected separately after 2002. </t>
  </si>
  <si>
    <t>NOTE: Data are based on sample surveys of the civilian noninstitutional population. Race categories exclude persons of Hispanic ethnicity. Data for Pacific Islanders and persons of two or more races collected separately after 2002. Detail may not sum to totals because of rounding.</t>
  </si>
  <si>
    <t>SOURCE: U.S. Department of Commerce, Census Bureau, Current Population Survey.</t>
  </si>
  <si>
    <t>Sex and Race/Ethnicity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</si>
</sst>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scheme val="minor"/>
    </font>
    <font>
      <sz val="11"/>
      <name val="Courier New"/>
      <family val="3"/>
    </font>
    <font>
      <sz val="10"/>
      <name val="Courier New"/>
      <family val="3"/>
    </font>
    <font>
      <sz val="10"/>
      <name val="Arial"/>
      <family val="2"/>
    </font>
    <font>
      <sz val="7.5"/>
      <name val="Arial"/>
      <family val="2"/>
    </font>
    <font>
      <sz val="11"/>
      <name val="Calibri"/>
      <family val="2"/>
    </font>
    <font>
      <b/>
      <sz val="8"/>
      <name val="Arial"/>
      <family val="2"/>
    </font>
    <font>
      <sz val="12"/>
      <name val="Arial"/>
      <family val="2"/>
    </font>
    <font>
      <sz val="8"/>
      <name val="Arial"/>
      <family val="2"/>
    </font>
    <font>
      <b/>
      <sz val="11"/>
      <color theme="1"/>
      <name val="Calibri"/>
      <family val="2"/>
      <scheme val="minor"/>
    </font>
    <font>
      <sz val="11"/>
      <name val="Calibri"/>
      <family val="2"/>
      <scheme val="minor"/>
    </font>
    <font>
      <b/>
      <sz val="11"/>
      <name val="Calibri"/>
      <family val="2"/>
      <scheme val="minor"/>
    </font>
    <font>
      <b/>
      <sz val="10"/>
      <color theme="1"/>
      <name val="Arial"/>
      <family val="2"/>
    </font>
    <font>
      <sz val="8"/>
      <color theme="1"/>
      <name val="Arial"/>
      <family val="2"/>
    </font>
    <font>
      <b/>
      <sz val="8"/>
      <color theme="1"/>
      <name val="Arial"/>
      <family val="2"/>
    </font>
    <font>
      <vertAlign val="superscript"/>
      <sz val="8"/>
      <color theme="1"/>
      <name val="Arial"/>
      <family val="2"/>
    </font>
    <font>
      <sz val="8"/>
      <name val="Courier New"/>
      <family val="3"/>
    </font>
    <font>
      <b/>
      <sz val="10"/>
      <name val="Arial"/>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3" fillId="0" borderId="0"/>
    <xf numFmtId="0" fontId="7" fillId="0" borderId="0"/>
  </cellStyleXfs>
  <cellXfs count="72">
    <xf numFmtId="0" fontId="0" fillId="0" borderId="0" xfId="0"/>
    <xf numFmtId="0" fontId="1" fillId="0" borderId="0" xfId="0" applyFont="1" applyFill="1"/>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wrapText="1"/>
    </xf>
    <xf numFmtId="164" fontId="2" fillId="0" borderId="0" xfId="0" applyNumberFormat="1" applyFont="1" applyFill="1" applyBorder="1" applyAlignment="1">
      <alignment horizontal="right" vertical="center"/>
    </xf>
    <xf numFmtId="0" fontId="4" fillId="0" borderId="0" xfId="1" applyFont="1" applyFill="1" applyBorder="1" applyAlignment="1"/>
    <xf numFmtId="0" fontId="10" fillId="0" borderId="0" xfId="0" applyFont="1" applyFill="1" applyAlignment="1">
      <alignment vertical="distributed" wrapText="1"/>
    </xf>
    <xf numFmtId="0" fontId="0" fillId="0" borderId="0" xfId="0" applyBorder="1" applyAlignment="1"/>
    <xf numFmtId="0" fontId="0" fillId="0" borderId="1" xfId="0" applyFill="1" applyBorder="1"/>
    <xf numFmtId="0" fontId="11" fillId="0" borderId="0" xfId="0" applyFont="1" applyBorder="1" applyAlignment="1">
      <alignment vertical="center"/>
    </xf>
    <xf numFmtId="0" fontId="5" fillId="0" borderId="2" xfId="0" applyFont="1" applyFill="1" applyBorder="1" applyAlignment="1"/>
    <xf numFmtId="0" fontId="5" fillId="0" borderId="2" xfId="0" applyNumberFormat="1" applyFont="1" applyFill="1" applyBorder="1" applyAlignment="1">
      <alignment wrapText="1"/>
    </xf>
    <xf numFmtId="0" fontId="6" fillId="0" borderId="3" xfId="1" applyFont="1" applyFill="1" applyBorder="1" applyAlignment="1">
      <alignment horizontal="right" vertical="center" wrapText="1"/>
    </xf>
    <xf numFmtId="2" fontId="6" fillId="0" borderId="3" xfId="1" applyNumberFormat="1" applyFont="1" applyFill="1" applyBorder="1" applyAlignment="1">
      <alignment horizontal="right" vertical="center" wrapText="1"/>
    </xf>
    <xf numFmtId="0" fontId="6" fillId="0" borderId="3" xfId="2" applyNumberFormat="1" applyFont="1" applyFill="1" applyBorder="1" applyAlignment="1">
      <alignment horizontal="right" vertical="center" wrapText="1"/>
    </xf>
    <xf numFmtId="4" fontId="6" fillId="0" borderId="3" xfId="2" applyNumberFormat="1" applyFont="1" applyFill="1" applyBorder="1" applyAlignment="1">
      <alignment horizontal="righ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right" vertical="center" wrapText="1"/>
    </xf>
    <xf numFmtId="2" fontId="6" fillId="0" borderId="0" xfId="1" applyNumberFormat="1" applyFont="1" applyFill="1" applyBorder="1" applyAlignment="1">
      <alignment horizontal="right" vertical="center" wrapText="1"/>
    </xf>
    <xf numFmtId="0" fontId="6" fillId="0" borderId="0" xfId="2" applyNumberFormat="1" applyFont="1" applyFill="1" applyBorder="1" applyAlignment="1">
      <alignment horizontal="right" vertical="center" wrapText="1"/>
    </xf>
    <xf numFmtId="4" fontId="6" fillId="0" borderId="0" xfId="2" applyNumberFormat="1" applyFont="1" applyFill="1" applyBorder="1" applyAlignment="1">
      <alignment horizontal="right" vertical="center" wrapText="1"/>
    </xf>
    <xf numFmtId="0" fontId="8" fillId="0" borderId="0" xfId="1" applyFont="1" applyFill="1" applyBorder="1" applyAlignment="1">
      <alignment horizontal="left" vertical="center" wrapText="1"/>
    </xf>
    <xf numFmtId="164" fontId="8" fillId="0" borderId="0" xfId="1" applyNumberFormat="1" applyFont="1" applyFill="1" applyBorder="1" applyAlignment="1">
      <alignment horizontal="right" vertical="center" wrapText="1"/>
    </xf>
    <xf numFmtId="2" fontId="8" fillId="0" borderId="0" xfId="1" applyNumberFormat="1" applyFont="1" applyFill="1" applyBorder="1" applyAlignment="1">
      <alignment horizontal="right" vertical="center" wrapText="1"/>
    </xf>
    <xf numFmtId="0" fontId="8" fillId="0" borderId="0" xfId="1" applyFont="1" applyFill="1" applyBorder="1" applyAlignment="1">
      <alignment horizontal="right" vertical="center" wrapText="1"/>
    </xf>
    <xf numFmtId="0" fontId="9" fillId="0" borderId="0" xfId="0" applyFont="1"/>
    <xf numFmtId="0" fontId="0" fillId="0" borderId="0" xfId="0" applyBorder="1"/>
    <xf numFmtId="0" fontId="5" fillId="0" borderId="0" xfId="0" applyFont="1" applyFill="1" applyBorder="1" applyAlignment="1"/>
    <xf numFmtId="0" fontId="0" fillId="2" borderId="0" xfId="0" applyFill="1"/>
    <xf numFmtId="0" fontId="14" fillId="0" borderId="4" xfId="0" applyFont="1" applyFill="1" applyBorder="1" applyAlignment="1">
      <alignment wrapText="1"/>
    </xf>
    <xf numFmtId="0" fontId="13" fillId="0" borderId="4" xfId="0" applyFont="1" applyFill="1" applyBorder="1" applyAlignment="1">
      <alignment wrapText="1"/>
    </xf>
    <xf numFmtId="164" fontId="13" fillId="0" borderId="4" xfId="0" applyNumberFormat="1" applyFont="1" applyFill="1" applyBorder="1" applyAlignment="1">
      <alignment wrapText="1"/>
    </xf>
    <xf numFmtId="0" fontId="13" fillId="0" borderId="4" xfId="0" applyFont="1" applyFill="1" applyBorder="1" applyAlignment="1">
      <alignment horizontal="left" wrapText="1" indent="1"/>
    </xf>
    <xf numFmtId="164" fontId="13" fillId="0" borderId="4" xfId="0" quotePrefix="1" applyNumberFormat="1" applyFont="1" applyFill="1" applyBorder="1" applyAlignment="1">
      <alignment horizontal="right" wrapText="1"/>
    </xf>
    <xf numFmtId="164" fontId="13" fillId="0" borderId="4" xfId="0" applyNumberFormat="1" applyFont="1" applyFill="1" applyBorder="1" applyAlignment="1">
      <alignment horizontal="right" wrapText="1"/>
    </xf>
    <xf numFmtId="3" fontId="13" fillId="0" borderId="4" xfId="0" applyNumberFormat="1" applyFont="1" applyFill="1" applyBorder="1" applyAlignment="1">
      <alignment horizontal="right" wrapText="1"/>
    </xf>
    <xf numFmtId="164" fontId="14" fillId="0" borderId="4" xfId="0" applyNumberFormat="1" applyFont="1" applyFill="1" applyBorder="1" applyAlignment="1">
      <alignment wrapText="1"/>
    </xf>
    <xf numFmtId="3" fontId="13" fillId="0" borderId="4" xfId="0" quotePrefix="1" applyNumberFormat="1" applyFont="1" applyFill="1" applyBorder="1" applyAlignment="1">
      <alignment horizontal="right" wrapText="1"/>
    </xf>
    <xf numFmtId="0" fontId="13" fillId="0" borderId="4" xfId="0" quotePrefix="1" applyFont="1" applyFill="1" applyBorder="1" applyAlignment="1">
      <alignment horizontal="right" wrapText="1"/>
    </xf>
    <xf numFmtId="0" fontId="13" fillId="0" borderId="0" xfId="0" quotePrefix="1" applyFont="1" applyFill="1" applyBorder="1" applyAlignment="1"/>
    <xf numFmtId="0" fontId="16" fillId="0" borderId="0" xfId="0" applyFont="1" applyFill="1" applyAlignment="1">
      <alignment wrapText="1"/>
    </xf>
    <xf numFmtId="0" fontId="16" fillId="0" borderId="0" xfId="0" applyFont="1" applyFill="1"/>
    <xf numFmtId="0" fontId="2" fillId="0" borderId="0" xfId="0" applyFont="1" applyFill="1" applyAlignment="1">
      <alignment wrapText="1"/>
    </xf>
    <xf numFmtId="0" fontId="13" fillId="0" borderId="5" xfId="0" quotePrefix="1" applyFont="1" applyFill="1" applyBorder="1" applyAlignment="1"/>
    <xf numFmtId="0" fontId="13" fillId="0" borderId="6" xfId="0" quotePrefix="1" applyFont="1" applyFill="1" applyBorder="1" applyAlignment="1"/>
    <xf numFmtId="2" fontId="8" fillId="0" borderId="4" xfId="0" applyNumberFormat="1" applyFont="1" applyFill="1" applyBorder="1" applyAlignment="1">
      <alignment wrapText="1"/>
    </xf>
    <xf numFmtId="0" fontId="8" fillId="0" borderId="4" xfId="0" quotePrefix="1" applyFont="1" applyFill="1" applyBorder="1" applyAlignment="1">
      <alignment horizontal="right" wrapText="1"/>
    </xf>
    <xf numFmtId="165" fontId="8" fillId="0" borderId="4" xfId="0" applyNumberFormat="1" applyFont="1" applyFill="1" applyBorder="1" applyAlignment="1">
      <alignment horizontal="right" wrapText="1"/>
    </xf>
    <xf numFmtId="165" fontId="8" fillId="0" borderId="4" xfId="0" applyNumberFormat="1" applyFont="1" applyFill="1" applyBorder="1" applyAlignment="1">
      <alignment wrapText="1"/>
    </xf>
    <xf numFmtId="0" fontId="6" fillId="0" borderId="4" xfId="0" applyFont="1" applyFill="1" applyBorder="1" applyAlignment="1">
      <alignment horizontal="right" wrapText="1"/>
    </xf>
    <xf numFmtId="0" fontId="6" fillId="0" borderId="4" xfId="0" applyFont="1" applyFill="1" applyBorder="1" applyAlignment="1">
      <alignment wrapText="1"/>
    </xf>
    <xf numFmtId="0" fontId="6" fillId="0" borderId="4" xfId="0" applyNumberFormat="1" applyFont="1" applyFill="1" applyBorder="1" applyAlignment="1">
      <alignment wrapText="1"/>
    </xf>
    <xf numFmtId="0" fontId="6" fillId="0" borderId="4" xfId="0" applyNumberFormat="1" applyFont="1" applyFill="1" applyBorder="1" applyAlignment="1">
      <alignment horizontal="right" wrapText="1"/>
    </xf>
    <xf numFmtId="0" fontId="1" fillId="0" borderId="0" xfId="0" applyFont="1" applyFill="1" applyAlignment="1">
      <alignment vertical="center" wrapText="1"/>
    </xf>
    <xf numFmtId="0" fontId="0" fillId="0" borderId="0" xfId="0" applyFill="1"/>
    <xf numFmtId="0" fontId="12" fillId="0" borderId="4" xfId="0" applyFont="1" applyFill="1" applyBorder="1" applyAlignment="1">
      <alignment horizontal="left" vertical="center" wrapText="1"/>
    </xf>
    <xf numFmtId="0" fontId="13" fillId="0" borderId="0" xfId="0" applyFont="1" applyFill="1" applyBorder="1" applyAlignment="1">
      <alignment horizontal="left"/>
    </xf>
    <xf numFmtId="0" fontId="13" fillId="0" borderId="0" xfId="0" quotePrefix="1" applyFont="1" applyFill="1" applyBorder="1" applyAlignment="1">
      <alignment horizontal="left"/>
    </xf>
    <xf numFmtId="0" fontId="13" fillId="0" borderId="0" xfId="0" applyFont="1" applyFill="1" applyBorder="1" applyAlignment="1">
      <alignment horizontal="left" wrapText="1"/>
    </xf>
    <xf numFmtId="0" fontId="13" fillId="0" borderId="4" xfId="0" applyFont="1" applyFill="1" applyBorder="1" applyAlignment="1">
      <alignment wrapText="1"/>
    </xf>
    <xf numFmtId="0" fontId="12" fillId="0" borderId="4" xfId="0" applyFont="1" applyBorder="1" applyAlignment="1">
      <alignment horizontal="left" vertical="center" wrapText="1"/>
    </xf>
    <xf numFmtId="0" fontId="13" fillId="0" borderId="4" xfId="0" applyFont="1" applyBorder="1" applyAlignment="1">
      <alignment horizontal="center" vertical="center"/>
    </xf>
    <xf numFmtId="0" fontId="13" fillId="0" borderId="0" xfId="0" applyFont="1" applyBorder="1" applyAlignment="1">
      <alignment horizontal="left"/>
    </xf>
    <xf numFmtId="0" fontId="13" fillId="0" borderId="0" xfId="0" applyFont="1" applyBorder="1" applyAlignment="1">
      <alignment horizontal="left" wrapText="1"/>
    </xf>
    <xf numFmtId="0" fontId="2" fillId="0" borderId="0" xfId="0" applyFont="1" applyFill="1" applyBorder="1" applyAlignment="1">
      <alignment vertical="distributed" wrapText="1"/>
    </xf>
    <xf numFmtId="0" fontId="10" fillId="0" borderId="0" xfId="0" applyFont="1" applyFill="1" applyAlignment="1">
      <alignment vertical="distributed" wrapText="1"/>
    </xf>
    <xf numFmtId="0" fontId="13" fillId="0" borderId="0" xfId="0" quotePrefix="1" applyFont="1" applyFill="1" applyBorder="1" applyAlignment="1"/>
    <xf numFmtId="0" fontId="8" fillId="0" borderId="0" xfId="0" applyFont="1" applyBorder="1" applyAlignment="1">
      <alignment horizontal="left"/>
    </xf>
    <xf numFmtId="0" fontId="8" fillId="0" borderId="0" xfId="0" quotePrefix="1" applyFont="1" applyBorder="1" applyAlignment="1">
      <alignment horizontal="left"/>
    </xf>
    <xf numFmtId="0" fontId="17" fillId="0" borderId="4" xfId="0" applyFont="1" applyBorder="1" applyAlignment="1">
      <alignment horizontal="left" vertical="center" wrapText="1"/>
    </xf>
    <xf numFmtId="0" fontId="13" fillId="0" borderId="0" xfId="0" quotePrefix="1" applyFont="1" applyBorder="1" applyAlignment="1">
      <alignment horizontal="left"/>
    </xf>
  </cellXfs>
  <cellStyles count="3">
    <cellStyle name="Normal" xfId="0" builtinId="0"/>
    <cellStyle name="Normal 2" xfId="1"/>
    <cellStyle name="Normal_t-tests.xls" xfId="2"/>
  </cellStyles>
  <dxfs count="0"/>
  <tableStyles count="0" defaultTableStyle="TableStyleMedium2" defaultPivotStyle="PivotStyleLight16"/>
  <colors>
    <mruColors>
      <color rgb="FFE6B9B8"/>
      <color rgb="FF31859C"/>
      <color rgb="FF8EB4E3"/>
      <color rgb="FFE46C0A"/>
      <color rgb="FF953735"/>
      <color rgb="FF604A7B"/>
      <color rgb="FF376092"/>
      <color rgb="FF77933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400" b="0" i="0" u="none" strike="noStrike" baseline="0">
                <a:solidFill>
                  <a:srgbClr val="000000"/>
                </a:solidFill>
                <a:latin typeface="Calibri"/>
                <a:ea typeface="Calibri"/>
                <a:cs typeface="Calibri"/>
              </a:defRPr>
            </a:pPr>
            <a:r>
              <a:rPr lang="en-US"/>
              <a:t>Percentage of 18- to 24-year-old males who were neither enrolled in school nor working by race/ethnicity, March 2000</a:t>
            </a:r>
            <a:r>
              <a:rPr lang="en-US" baseline="0"/>
              <a:t> through March </a:t>
            </a:r>
            <a:r>
              <a:rPr lang="en-US"/>
              <a:t>2013</a:t>
            </a:r>
          </a:p>
        </c:rich>
      </c:tx>
      <c:layout/>
      <c:overlay val="0"/>
    </c:title>
    <c:autoTitleDeleted val="0"/>
    <c:plotArea>
      <c:layout>
        <c:manualLayout>
          <c:layoutTarget val="inner"/>
          <c:xMode val="edge"/>
          <c:yMode val="edge"/>
          <c:x val="4.8943959908694136E-2"/>
          <c:y val="9.4367917245638408E-2"/>
          <c:w val="0.92650457644635775"/>
          <c:h val="0.52288667593021454"/>
        </c:manualLayout>
      </c:layout>
      <c:lineChart>
        <c:grouping val="standard"/>
        <c:varyColors val="0"/>
        <c:ser>
          <c:idx val="1"/>
          <c:order val="0"/>
          <c:tx>
            <c:strRef>
              <c:f>'chart data and t-tests'!$A$3</c:f>
              <c:strCache>
                <c:ptCount val="1"/>
                <c:pt idx="0">
                  <c:v>Total</c:v>
                </c:pt>
              </c:strCache>
            </c:strRef>
          </c:tx>
          <c:spPr>
            <a:ln>
              <a:solidFill>
                <a:schemeClr val="tx1"/>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t-tests'!$B$3:$O$3</c:f>
              <c:numCache>
                <c:formatCode>General</c:formatCode>
                <c:ptCount val="14"/>
                <c:pt idx="0">
                  <c:v>13.856898980120235</c:v>
                </c:pt>
                <c:pt idx="1">
                  <c:v>14.852760529688522</c:v>
                </c:pt>
                <c:pt idx="2">
                  <c:v>16.050331794420281</c:v>
                </c:pt>
                <c:pt idx="3">
                  <c:v>16.030242331145725</c:v>
                </c:pt>
                <c:pt idx="4">
                  <c:v>15.467021302812983</c:v>
                </c:pt>
                <c:pt idx="5">
                  <c:v>16.10742244043951</c:v>
                </c:pt>
                <c:pt idx="6">
                  <c:v>15.197225645969818</c:v>
                </c:pt>
                <c:pt idx="7">
                  <c:v>14.873557691271497</c:v>
                </c:pt>
                <c:pt idx="8">
                  <c:v>15.36600270943341</c:v>
                </c:pt>
                <c:pt idx="9">
                  <c:v>18.174270446678477</c:v>
                </c:pt>
                <c:pt idx="10">
                  <c:v>19.184993117061502</c:v>
                </c:pt>
                <c:pt idx="11">
                  <c:v>17.888076183607222</c:v>
                </c:pt>
                <c:pt idx="12">
                  <c:v>16.813254923157281</c:v>
                </c:pt>
                <c:pt idx="13">
                  <c:v>17.253662732906218</c:v>
                </c:pt>
              </c:numCache>
            </c:numRef>
          </c:val>
          <c:smooth val="0"/>
        </c:ser>
        <c:ser>
          <c:idx val="2"/>
          <c:order val="1"/>
          <c:tx>
            <c:strRef>
              <c:f>'chart data and t-tests'!$A$4</c:f>
              <c:strCache>
                <c:ptCount val="1"/>
                <c:pt idx="0">
                  <c:v>Total males</c:v>
                </c:pt>
              </c:strCache>
            </c:strRef>
          </c:tx>
          <c:spPr>
            <a:ln>
              <a:solidFill>
                <a:srgbClr val="376092"/>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t-tests'!$B$4:$O$4</c:f>
              <c:numCache>
                <c:formatCode>General</c:formatCode>
                <c:ptCount val="14"/>
                <c:pt idx="0">
                  <c:v>10.658050516212631</c:v>
                </c:pt>
                <c:pt idx="1">
                  <c:v>12.225365596746753</c:v>
                </c:pt>
                <c:pt idx="2">
                  <c:v>13.788880504969772</c:v>
                </c:pt>
                <c:pt idx="3">
                  <c:v>13.75486312691933</c:v>
                </c:pt>
                <c:pt idx="4">
                  <c:v>13.007863500443694</c:v>
                </c:pt>
                <c:pt idx="5">
                  <c:v>13.683068397208844</c:v>
                </c:pt>
                <c:pt idx="6">
                  <c:v>12.461663389861993</c:v>
                </c:pt>
                <c:pt idx="7">
                  <c:v>12.320374715176445</c:v>
                </c:pt>
                <c:pt idx="8">
                  <c:v>12.724185033386238</c:v>
                </c:pt>
                <c:pt idx="9">
                  <c:v>18.001632125565326</c:v>
                </c:pt>
                <c:pt idx="10">
                  <c:v>18.55941766215836</c:v>
                </c:pt>
                <c:pt idx="11">
                  <c:v>17.360287965210805</c:v>
                </c:pt>
                <c:pt idx="12">
                  <c:v>15.734922131455372</c:v>
                </c:pt>
                <c:pt idx="13">
                  <c:v>16.624781166261869</c:v>
                </c:pt>
              </c:numCache>
            </c:numRef>
          </c:val>
          <c:smooth val="0"/>
        </c:ser>
        <c:ser>
          <c:idx val="3"/>
          <c:order val="2"/>
          <c:tx>
            <c:strRef>
              <c:f>'chart data and t-tests'!$A$5</c:f>
              <c:strCache>
                <c:ptCount val="1"/>
                <c:pt idx="0">
                  <c:v>White, non-Hispanic</c:v>
                </c:pt>
              </c:strCache>
            </c:strRef>
          </c:tx>
          <c:spPr>
            <a:ln>
              <a:solidFill>
                <a:srgbClr val="953735"/>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t-tests'!$B$5:$O$5</c:f>
              <c:numCache>
                <c:formatCode>General</c:formatCode>
                <c:ptCount val="14"/>
                <c:pt idx="0">
                  <c:v>7.5624211793128309</c:v>
                </c:pt>
                <c:pt idx="1">
                  <c:v>9.807155393395524</c:v>
                </c:pt>
                <c:pt idx="2">
                  <c:v>11.412251197105704</c:v>
                </c:pt>
                <c:pt idx="3">
                  <c:v>10.888013169129866</c:v>
                </c:pt>
                <c:pt idx="4">
                  <c:v>10.076622749219453</c:v>
                </c:pt>
                <c:pt idx="5">
                  <c:v>10.850683306219654</c:v>
                </c:pt>
                <c:pt idx="6">
                  <c:v>9.9777936990788483</c:v>
                </c:pt>
                <c:pt idx="7">
                  <c:v>10.294170066905558</c:v>
                </c:pt>
                <c:pt idx="8">
                  <c:v>10.581495572876582</c:v>
                </c:pt>
                <c:pt idx="9">
                  <c:v>16.426134601987478</c:v>
                </c:pt>
                <c:pt idx="10">
                  <c:v>15.185868324093358</c:v>
                </c:pt>
                <c:pt idx="11">
                  <c:v>15.023520995536888</c:v>
                </c:pt>
                <c:pt idx="12">
                  <c:v>12.095978537577427</c:v>
                </c:pt>
                <c:pt idx="13">
                  <c:v>13.735815538718452</c:v>
                </c:pt>
              </c:numCache>
            </c:numRef>
          </c:val>
          <c:smooth val="0"/>
        </c:ser>
        <c:ser>
          <c:idx val="4"/>
          <c:order val="3"/>
          <c:tx>
            <c:strRef>
              <c:f>'chart data and t-tests'!$A$6</c:f>
              <c:strCache>
                <c:ptCount val="1"/>
                <c:pt idx="0">
                  <c:v>Black, non-Hispanic </c:v>
                </c:pt>
              </c:strCache>
            </c:strRef>
          </c:tx>
          <c:spPr>
            <a:ln>
              <a:solidFill>
                <a:srgbClr val="77933C"/>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t-tests'!$B$6:$O$6</c:f>
              <c:numCache>
                <c:formatCode>General</c:formatCode>
                <c:ptCount val="14"/>
                <c:pt idx="0">
                  <c:v>22.668651242272695</c:v>
                </c:pt>
                <c:pt idx="1">
                  <c:v>25.012066751436606</c:v>
                </c:pt>
                <c:pt idx="2">
                  <c:v>24.808308617662298</c:v>
                </c:pt>
                <c:pt idx="3">
                  <c:v>25.505353946082582</c:v>
                </c:pt>
                <c:pt idx="4">
                  <c:v>26.671865081550088</c:v>
                </c:pt>
                <c:pt idx="5">
                  <c:v>27.200741492705216</c:v>
                </c:pt>
                <c:pt idx="6">
                  <c:v>24.865488032972422</c:v>
                </c:pt>
                <c:pt idx="7">
                  <c:v>21.977840541890796</c:v>
                </c:pt>
                <c:pt idx="8">
                  <c:v>21.791574162998216</c:v>
                </c:pt>
                <c:pt idx="9">
                  <c:v>26.806230281297257</c:v>
                </c:pt>
                <c:pt idx="10">
                  <c:v>31.174439070577069</c:v>
                </c:pt>
                <c:pt idx="11">
                  <c:v>26.578272197971526</c:v>
                </c:pt>
                <c:pt idx="12">
                  <c:v>26.128339970815738</c:v>
                </c:pt>
                <c:pt idx="13">
                  <c:v>29.475988905749535</c:v>
                </c:pt>
              </c:numCache>
            </c:numRef>
          </c:val>
          <c:smooth val="0"/>
        </c:ser>
        <c:ser>
          <c:idx val="5"/>
          <c:order val="4"/>
          <c:tx>
            <c:strRef>
              <c:f>'chart data and t-tests'!$A$7</c:f>
              <c:strCache>
                <c:ptCount val="1"/>
                <c:pt idx="0">
                  <c:v>Hispanic</c:v>
                </c:pt>
              </c:strCache>
            </c:strRef>
          </c:tx>
          <c:spPr>
            <a:ln>
              <a:solidFill>
                <a:srgbClr val="604A7B"/>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t-tests'!$B$7:$O$7</c:f>
              <c:numCache>
                <c:formatCode>General</c:formatCode>
                <c:ptCount val="14"/>
                <c:pt idx="0">
                  <c:v>13.526001173725909</c:v>
                </c:pt>
                <c:pt idx="1">
                  <c:v>12.196459972729244</c:v>
                </c:pt>
                <c:pt idx="2">
                  <c:v>15.038756321590105</c:v>
                </c:pt>
                <c:pt idx="3">
                  <c:v>15.22564933545693</c:v>
                </c:pt>
                <c:pt idx="4">
                  <c:v>14.041365647657578</c:v>
                </c:pt>
                <c:pt idx="5">
                  <c:v>13.957724522715278</c:v>
                </c:pt>
                <c:pt idx="6">
                  <c:v>11.814373064297417</c:v>
                </c:pt>
                <c:pt idx="7">
                  <c:v>12.306797056412792</c:v>
                </c:pt>
                <c:pt idx="8">
                  <c:v>14.125223778819024</c:v>
                </c:pt>
                <c:pt idx="9">
                  <c:v>18.674335090185114</c:v>
                </c:pt>
                <c:pt idx="10">
                  <c:v>20.29717730949416</c:v>
                </c:pt>
                <c:pt idx="11">
                  <c:v>19.11523304854769</c:v>
                </c:pt>
                <c:pt idx="12">
                  <c:v>19.802572484278127</c:v>
                </c:pt>
                <c:pt idx="13">
                  <c:v>16.24024369178721</c:v>
                </c:pt>
              </c:numCache>
            </c:numRef>
          </c:val>
          <c:smooth val="0"/>
        </c:ser>
        <c:ser>
          <c:idx val="6"/>
          <c:order val="5"/>
          <c:tx>
            <c:strRef>
              <c:f>'chart data and t-tests'!$A$8</c:f>
              <c:strCache>
                <c:ptCount val="1"/>
                <c:pt idx="0">
                  <c:v>Asian, non-Hispanic</c:v>
                </c:pt>
              </c:strCache>
            </c:strRef>
          </c:tx>
          <c:spPr>
            <a:ln>
              <a:solidFill>
                <a:srgbClr val="E46C0A"/>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t-tests'!$B$8:$O$8</c:f>
              <c:numCache>
                <c:formatCode>General</c:formatCode>
                <c:ptCount val="14"/>
                <c:pt idx="0">
                  <c:v>9.4373528563780358</c:v>
                </c:pt>
                <c:pt idx="1">
                  <c:v>7.3861551395295431</c:v>
                </c:pt>
                <c:pt idx="2">
                  <c:v>7.4734125516213741</c:v>
                </c:pt>
                <c:pt idx="3">
                  <c:v>9.0606020402557501</c:v>
                </c:pt>
                <c:pt idx="4">
                  <c:v>5.8361048745218129</c:v>
                </c:pt>
                <c:pt idx="5">
                  <c:v>7.7710381965041524</c:v>
                </c:pt>
                <c:pt idx="6">
                  <c:v>9.2588466112906502</c:v>
                </c:pt>
                <c:pt idx="7">
                  <c:v>8.3331677795133849</c:v>
                </c:pt>
                <c:pt idx="8">
                  <c:v>5.5595700221180362</c:v>
                </c:pt>
                <c:pt idx="9">
                  <c:v>5.2276315077049853</c:v>
                </c:pt>
                <c:pt idx="10">
                  <c:v>11.385286641085687</c:v>
                </c:pt>
                <c:pt idx="11">
                  <c:v>9.4789725509399876</c:v>
                </c:pt>
                <c:pt idx="12">
                  <c:v>8.8623706991889524</c:v>
                </c:pt>
                <c:pt idx="13">
                  <c:v>10.18069134747809</c:v>
                </c:pt>
              </c:numCache>
            </c:numRef>
          </c:val>
          <c:smooth val="0"/>
        </c:ser>
        <c:ser>
          <c:idx val="7"/>
          <c:order val="6"/>
          <c:tx>
            <c:strRef>
              <c:f>'chart data and t-tests'!$A$9</c:f>
              <c:strCache>
                <c:ptCount val="1"/>
                <c:pt idx="0">
                  <c:v>Pacific Islander, non-Hispanic</c:v>
                </c:pt>
              </c:strCache>
            </c:strRef>
          </c:tx>
          <c:spPr>
            <a:ln>
              <a:solidFill>
                <a:srgbClr val="8EB4E3"/>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t-tests'!$B$9:$O$9</c:f>
              <c:numCache>
                <c:formatCode>General</c:formatCode>
                <c:ptCount val="14"/>
                <c:pt idx="3">
                  <c:v>24.707660654970113</c:v>
                </c:pt>
                <c:pt idx="5">
                  <c:v>15.173342816610894</c:v>
                </c:pt>
                <c:pt idx="6">
                  <c:v>13.84596991489342</c:v>
                </c:pt>
                <c:pt idx="7">
                  <c:v>8.9569236779125774</c:v>
                </c:pt>
                <c:pt idx="8">
                  <c:v>19.518478837601823</c:v>
                </c:pt>
                <c:pt idx="9">
                  <c:v>14.970773481175465</c:v>
                </c:pt>
                <c:pt idx="10">
                  <c:v>27.910262403281962</c:v>
                </c:pt>
                <c:pt idx="12">
                  <c:v>20.201880432149988</c:v>
                </c:pt>
                <c:pt idx="13">
                  <c:v>24.702221745307185</c:v>
                </c:pt>
              </c:numCache>
            </c:numRef>
          </c:val>
          <c:smooth val="0"/>
        </c:ser>
        <c:ser>
          <c:idx val="8"/>
          <c:order val="7"/>
          <c:tx>
            <c:strRef>
              <c:f>'chart data and t-tests'!$A$10</c:f>
              <c:strCache>
                <c:ptCount val="1"/>
                <c:pt idx="0">
                  <c:v>American Indian/Alaska Native, non-Hispanic</c:v>
                </c:pt>
              </c:strCache>
            </c:strRef>
          </c:tx>
          <c:spPr>
            <a:ln>
              <a:solidFill>
                <a:srgbClr val="31859C"/>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t-tests'!$B$10:$O$10</c:f>
              <c:numCache>
                <c:formatCode>General</c:formatCode>
                <c:ptCount val="14"/>
                <c:pt idx="0">
                  <c:v>11.219959058459509</c:v>
                </c:pt>
                <c:pt idx="1">
                  <c:v>21.2747655683354</c:v>
                </c:pt>
                <c:pt idx="2">
                  <c:v>27.722099559003581</c:v>
                </c:pt>
                <c:pt idx="3">
                  <c:v>37.191786009318598</c:v>
                </c:pt>
                <c:pt idx="4">
                  <c:v>25.788789408756642</c:v>
                </c:pt>
                <c:pt idx="5">
                  <c:v>35.2652859140983</c:v>
                </c:pt>
                <c:pt idx="6">
                  <c:v>29.831474588166991</c:v>
                </c:pt>
                <c:pt idx="7">
                  <c:v>32.969624569958825</c:v>
                </c:pt>
                <c:pt idx="8">
                  <c:v>26.594113771750088</c:v>
                </c:pt>
                <c:pt idx="9">
                  <c:v>27.759277808307527</c:v>
                </c:pt>
                <c:pt idx="10">
                  <c:v>45.665592242725694</c:v>
                </c:pt>
                <c:pt idx="11">
                  <c:v>32.514904444938544</c:v>
                </c:pt>
                <c:pt idx="12">
                  <c:v>33.241643314414382</c:v>
                </c:pt>
                <c:pt idx="13">
                  <c:v>42.857252155026373</c:v>
                </c:pt>
              </c:numCache>
            </c:numRef>
          </c:val>
          <c:smooth val="0"/>
        </c:ser>
        <c:ser>
          <c:idx val="9"/>
          <c:order val="8"/>
          <c:tx>
            <c:strRef>
              <c:f>'chart data and t-tests'!$A$11</c:f>
              <c:strCache>
                <c:ptCount val="1"/>
                <c:pt idx="0">
                  <c:v>Two or more races, non-Hispanic</c:v>
                </c:pt>
              </c:strCache>
            </c:strRef>
          </c:tx>
          <c:spPr>
            <a:ln>
              <a:solidFill>
                <a:srgbClr val="E6B9B8"/>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t-tests'!$B$11:$O$11</c:f>
              <c:numCache>
                <c:formatCode>General</c:formatCode>
                <c:ptCount val="14"/>
                <c:pt idx="3">
                  <c:v>14.904161501294327</c:v>
                </c:pt>
                <c:pt idx="4">
                  <c:v>22.999413080886036</c:v>
                </c:pt>
                <c:pt idx="5">
                  <c:v>17.030896895281199</c:v>
                </c:pt>
                <c:pt idx="6">
                  <c:v>15.842688703626004</c:v>
                </c:pt>
                <c:pt idx="7">
                  <c:v>10.862011767590204</c:v>
                </c:pt>
                <c:pt idx="8">
                  <c:v>15.915308974656853</c:v>
                </c:pt>
                <c:pt idx="9">
                  <c:v>24.864153965179522</c:v>
                </c:pt>
                <c:pt idx="10">
                  <c:v>23.202613880796143</c:v>
                </c:pt>
                <c:pt idx="11">
                  <c:v>18.298245845982112</c:v>
                </c:pt>
                <c:pt idx="12">
                  <c:v>14.291374623146439</c:v>
                </c:pt>
                <c:pt idx="13">
                  <c:v>15.408912672383519</c:v>
                </c:pt>
              </c:numCache>
            </c:numRef>
          </c:val>
          <c:smooth val="0"/>
        </c:ser>
        <c:dLbls>
          <c:showLegendKey val="0"/>
          <c:showVal val="0"/>
          <c:showCatName val="0"/>
          <c:showSerName val="0"/>
          <c:showPercent val="0"/>
          <c:showBubbleSize val="0"/>
        </c:dLbls>
        <c:marker val="1"/>
        <c:smooth val="0"/>
        <c:axId val="95183232"/>
        <c:axId val="95184768"/>
      </c:lineChart>
      <c:catAx>
        <c:axId val="95183232"/>
        <c:scaling>
          <c:orientation val="minMax"/>
        </c:scaling>
        <c:delete val="0"/>
        <c:axPos val="b"/>
        <c:numFmt formatCode="General" sourceLinked="1"/>
        <c:majorTickMark val="none"/>
        <c:minorTickMark val="out"/>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184768"/>
        <c:crosses val="autoZero"/>
        <c:auto val="1"/>
        <c:lblAlgn val="ctr"/>
        <c:lblOffset val="100"/>
        <c:noMultiLvlLbl val="0"/>
      </c:catAx>
      <c:valAx>
        <c:axId val="95184768"/>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183232"/>
        <c:crosses val="autoZero"/>
        <c:crossBetween val="between"/>
        <c:majorUnit val="10"/>
      </c:valAx>
    </c:plotArea>
    <c:legend>
      <c:legendPos val="b"/>
      <c:layout>
        <c:manualLayout>
          <c:xMode val="edge"/>
          <c:yMode val="edge"/>
          <c:x val="0"/>
          <c:y val="0.66919221861973133"/>
          <c:w val="1"/>
          <c:h val="0.17434228809634089"/>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span"/>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400" b="0" i="0" u="none" strike="noStrike" baseline="0">
                <a:solidFill>
                  <a:srgbClr val="000000"/>
                </a:solidFill>
                <a:latin typeface="Calibri"/>
                <a:ea typeface="Calibri"/>
                <a:cs typeface="Calibri"/>
              </a:defRPr>
            </a:pPr>
            <a:r>
              <a:rPr lang="en-US"/>
              <a:t>Percentage of 18- to 24-year-old females who were neither enrolled in school nor working by race/ethnicity, March 2000</a:t>
            </a:r>
            <a:r>
              <a:rPr lang="en-US" baseline="0"/>
              <a:t> through March </a:t>
            </a:r>
            <a:r>
              <a:rPr lang="en-US"/>
              <a:t>2013</a:t>
            </a:r>
          </a:p>
        </c:rich>
      </c:tx>
      <c:overlay val="0"/>
    </c:title>
    <c:autoTitleDeleted val="0"/>
    <c:plotArea>
      <c:layout>
        <c:manualLayout>
          <c:layoutTarget val="inner"/>
          <c:xMode val="edge"/>
          <c:yMode val="edge"/>
          <c:x val="4.8943959908694136E-2"/>
          <c:y val="9.4367917245638408E-2"/>
          <c:w val="0.93028172469942672"/>
          <c:h val="0.52680824455766551"/>
        </c:manualLayout>
      </c:layout>
      <c:lineChart>
        <c:grouping val="standard"/>
        <c:varyColors val="0"/>
        <c:ser>
          <c:idx val="0"/>
          <c:order val="0"/>
          <c:tx>
            <c:strRef>
              <c:f>'chart data and t-tests'!$A$14</c:f>
              <c:strCache>
                <c:ptCount val="1"/>
                <c:pt idx="0">
                  <c:v>Total</c:v>
                </c:pt>
              </c:strCache>
            </c:strRef>
          </c:tx>
          <c:spPr>
            <a:ln>
              <a:solidFill>
                <a:schemeClr val="tx1"/>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t-tests'!$B$14:$O$14</c:f>
              <c:numCache>
                <c:formatCode>General</c:formatCode>
                <c:ptCount val="14"/>
                <c:pt idx="0">
                  <c:v>13.856898980120235</c:v>
                </c:pt>
                <c:pt idx="1">
                  <c:v>14.852760529688522</c:v>
                </c:pt>
                <c:pt idx="2">
                  <c:v>16.050331794420281</c:v>
                </c:pt>
                <c:pt idx="3">
                  <c:v>16.030242331145725</c:v>
                </c:pt>
                <c:pt idx="4">
                  <c:v>15.467021302812983</c:v>
                </c:pt>
                <c:pt idx="5">
                  <c:v>16.10742244043951</c:v>
                </c:pt>
                <c:pt idx="6">
                  <c:v>15.197225645969818</c:v>
                </c:pt>
                <c:pt idx="7">
                  <c:v>14.873557691271497</c:v>
                </c:pt>
                <c:pt idx="8">
                  <c:v>15.36600270943341</c:v>
                </c:pt>
                <c:pt idx="9">
                  <c:v>18.174270446678477</c:v>
                </c:pt>
                <c:pt idx="10">
                  <c:v>19.184993117061502</c:v>
                </c:pt>
                <c:pt idx="11">
                  <c:v>17.888076183607222</c:v>
                </c:pt>
                <c:pt idx="12">
                  <c:v>16.813254923157281</c:v>
                </c:pt>
                <c:pt idx="13">
                  <c:v>17.253662732906218</c:v>
                </c:pt>
              </c:numCache>
            </c:numRef>
          </c:val>
          <c:smooth val="0"/>
        </c:ser>
        <c:ser>
          <c:idx val="1"/>
          <c:order val="1"/>
          <c:tx>
            <c:strRef>
              <c:f>'chart data and t-tests'!$A$15</c:f>
              <c:strCache>
                <c:ptCount val="1"/>
                <c:pt idx="0">
                  <c:v>Total females</c:v>
                </c:pt>
              </c:strCache>
            </c:strRef>
          </c:tx>
          <c:spPr>
            <a:ln>
              <a:solidFill>
                <a:srgbClr val="376092"/>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t-tests'!$B$15:$O$15</c:f>
              <c:numCache>
                <c:formatCode>General</c:formatCode>
                <c:ptCount val="14"/>
                <c:pt idx="0">
                  <c:v>17.067541356323996</c:v>
                </c:pt>
                <c:pt idx="1">
                  <c:v>17.49437007312196</c:v>
                </c:pt>
                <c:pt idx="2">
                  <c:v>18.328067480344629</c:v>
                </c:pt>
                <c:pt idx="3">
                  <c:v>18.344028029806289</c:v>
                </c:pt>
                <c:pt idx="4">
                  <c:v>18.026293405942152</c:v>
                </c:pt>
                <c:pt idx="5">
                  <c:v>18.55362266259538</c:v>
                </c:pt>
                <c:pt idx="6">
                  <c:v>17.98422105769184</c:v>
                </c:pt>
                <c:pt idx="7">
                  <c:v>17.507043104185961</c:v>
                </c:pt>
                <c:pt idx="8">
                  <c:v>18.080593647073499</c:v>
                </c:pt>
                <c:pt idx="9">
                  <c:v>18.350896835678551</c:v>
                </c:pt>
                <c:pt idx="10">
                  <c:v>19.826188671724129</c:v>
                </c:pt>
                <c:pt idx="11">
                  <c:v>18.43436429322028</c:v>
                </c:pt>
                <c:pt idx="12">
                  <c:v>17.904529945746191</c:v>
                </c:pt>
                <c:pt idx="13">
                  <c:v>17.89328721617613</c:v>
                </c:pt>
              </c:numCache>
            </c:numRef>
          </c:val>
          <c:smooth val="0"/>
        </c:ser>
        <c:ser>
          <c:idx val="2"/>
          <c:order val="2"/>
          <c:tx>
            <c:strRef>
              <c:f>'chart data and t-tests'!$A$16</c:f>
              <c:strCache>
                <c:ptCount val="1"/>
                <c:pt idx="0">
                  <c:v>White, non-Hispanic</c:v>
                </c:pt>
              </c:strCache>
            </c:strRef>
          </c:tx>
          <c:spPr>
            <a:ln>
              <a:solidFill>
                <a:srgbClr val="953735"/>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t-tests'!$B$16:$O$16</c:f>
              <c:numCache>
                <c:formatCode>General</c:formatCode>
                <c:ptCount val="14"/>
                <c:pt idx="0">
                  <c:v>12.396560103956022</c:v>
                </c:pt>
                <c:pt idx="1">
                  <c:v>12.811756497832469</c:v>
                </c:pt>
                <c:pt idx="2">
                  <c:v>14.002793701637122</c:v>
                </c:pt>
                <c:pt idx="3">
                  <c:v>13.793733753981005</c:v>
                </c:pt>
                <c:pt idx="4">
                  <c:v>14.021433170971994</c:v>
                </c:pt>
                <c:pt idx="5">
                  <c:v>14.277283217671648</c:v>
                </c:pt>
                <c:pt idx="6">
                  <c:v>14.34744494738335</c:v>
                </c:pt>
                <c:pt idx="7">
                  <c:v>13.550855097517383</c:v>
                </c:pt>
                <c:pt idx="8">
                  <c:v>13.500054175842905</c:v>
                </c:pt>
                <c:pt idx="9">
                  <c:v>14.584236087461255</c:v>
                </c:pt>
                <c:pt idx="10">
                  <c:v>15.828890985589252</c:v>
                </c:pt>
                <c:pt idx="11">
                  <c:v>15.295506081556621</c:v>
                </c:pt>
                <c:pt idx="12">
                  <c:v>14.952870479184863</c:v>
                </c:pt>
                <c:pt idx="13">
                  <c:v>14.852963827725091</c:v>
                </c:pt>
              </c:numCache>
            </c:numRef>
          </c:val>
          <c:smooth val="0"/>
        </c:ser>
        <c:ser>
          <c:idx val="3"/>
          <c:order val="3"/>
          <c:tx>
            <c:strRef>
              <c:f>'chart data and t-tests'!$A$17</c:f>
              <c:strCache>
                <c:ptCount val="1"/>
                <c:pt idx="0">
                  <c:v>Black, non-Hispanic </c:v>
                </c:pt>
              </c:strCache>
            </c:strRef>
          </c:tx>
          <c:spPr>
            <a:ln>
              <a:solidFill>
                <a:srgbClr val="77933C"/>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t-tests'!$B$17:$O$17</c:f>
              <c:numCache>
                <c:formatCode>General</c:formatCode>
                <c:ptCount val="14"/>
                <c:pt idx="0">
                  <c:v>24.891537591042969</c:v>
                </c:pt>
                <c:pt idx="1">
                  <c:v>23.492367283206235</c:v>
                </c:pt>
                <c:pt idx="2">
                  <c:v>24.938654879217673</c:v>
                </c:pt>
                <c:pt idx="3">
                  <c:v>25.702031317901003</c:v>
                </c:pt>
                <c:pt idx="4">
                  <c:v>23.887788887600475</c:v>
                </c:pt>
                <c:pt idx="5">
                  <c:v>23.217824034313921</c:v>
                </c:pt>
                <c:pt idx="6">
                  <c:v>21.905357324765063</c:v>
                </c:pt>
                <c:pt idx="7">
                  <c:v>23.656057900865189</c:v>
                </c:pt>
                <c:pt idx="8">
                  <c:v>24.565476334690743</c:v>
                </c:pt>
                <c:pt idx="9">
                  <c:v>23.985063286464918</c:v>
                </c:pt>
                <c:pt idx="10">
                  <c:v>26.599288072166694</c:v>
                </c:pt>
                <c:pt idx="11">
                  <c:v>21.853027313402208</c:v>
                </c:pt>
                <c:pt idx="12">
                  <c:v>22.446706973575999</c:v>
                </c:pt>
                <c:pt idx="13">
                  <c:v>19.604087962602872</c:v>
                </c:pt>
              </c:numCache>
            </c:numRef>
          </c:val>
          <c:smooth val="0"/>
        </c:ser>
        <c:ser>
          <c:idx val="4"/>
          <c:order val="4"/>
          <c:tx>
            <c:strRef>
              <c:f>'chart data and t-tests'!$A$18</c:f>
              <c:strCache>
                <c:ptCount val="1"/>
                <c:pt idx="0">
                  <c:v>Hispanic</c:v>
                </c:pt>
              </c:strCache>
            </c:strRef>
          </c:tx>
          <c:spPr>
            <a:ln>
              <a:solidFill>
                <a:srgbClr val="604A7B"/>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t-tests'!$B$18:$O$18</c:f>
              <c:numCache>
                <c:formatCode>General</c:formatCode>
                <c:ptCount val="14"/>
                <c:pt idx="0">
                  <c:v>31.170764645791841</c:v>
                </c:pt>
                <c:pt idx="1">
                  <c:v>30.067972728135178</c:v>
                </c:pt>
                <c:pt idx="2">
                  <c:v>28.73502990650481</c:v>
                </c:pt>
                <c:pt idx="3">
                  <c:v>30.537844094345868</c:v>
                </c:pt>
                <c:pt idx="4">
                  <c:v>28.392165285031602</c:v>
                </c:pt>
                <c:pt idx="5">
                  <c:v>31.145021517740563</c:v>
                </c:pt>
                <c:pt idx="6">
                  <c:v>28.2190448078304</c:v>
                </c:pt>
                <c:pt idx="7">
                  <c:v>27.775162507930741</c:v>
                </c:pt>
                <c:pt idx="8">
                  <c:v>29.514138665281948</c:v>
                </c:pt>
                <c:pt idx="9">
                  <c:v>27.325381105813179</c:v>
                </c:pt>
                <c:pt idx="10">
                  <c:v>28.826924653752506</c:v>
                </c:pt>
                <c:pt idx="11">
                  <c:v>27.015728322549815</c:v>
                </c:pt>
                <c:pt idx="12">
                  <c:v>22.759208969542666</c:v>
                </c:pt>
                <c:pt idx="13">
                  <c:v>25.493637546647374</c:v>
                </c:pt>
              </c:numCache>
            </c:numRef>
          </c:val>
          <c:smooth val="0"/>
        </c:ser>
        <c:ser>
          <c:idx val="5"/>
          <c:order val="5"/>
          <c:tx>
            <c:strRef>
              <c:f>'chart data and t-tests'!$A$19</c:f>
              <c:strCache>
                <c:ptCount val="1"/>
                <c:pt idx="0">
                  <c:v>Asian, non-Hispanic</c:v>
                </c:pt>
              </c:strCache>
            </c:strRef>
          </c:tx>
          <c:spPr>
            <a:ln>
              <a:solidFill>
                <a:srgbClr val="E46C0A"/>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t-tests'!$B$19:$O$19</c:f>
              <c:numCache>
                <c:formatCode>General</c:formatCode>
                <c:ptCount val="14"/>
                <c:pt idx="0">
                  <c:v>9.6925596914610459</c:v>
                </c:pt>
                <c:pt idx="1">
                  <c:v>13.575259717842242</c:v>
                </c:pt>
                <c:pt idx="2">
                  <c:v>14.2037560667983</c:v>
                </c:pt>
                <c:pt idx="3">
                  <c:v>10.295765384173503</c:v>
                </c:pt>
                <c:pt idx="4">
                  <c:v>12.92894981063942</c:v>
                </c:pt>
                <c:pt idx="5">
                  <c:v>13.898011758513862</c:v>
                </c:pt>
                <c:pt idx="6">
                  <c:v>14.395010561066535</c:v>
                </c:pt>
                <c:pt idx="7">
                  <c:v>13.590779172289713</c:v>
                </c:pt>
                <c:pt idx="8">
                  <c:v>12.476917527014324</c:v>
                </c:pt>
                <c:pt idx="9">
                  <c:v>12.975589290699908</c:v>
                </c:pt>
                <c:pt idx="10">
                  <c:v>16.413647371926658</c:v>
                </c:pt>
                <c:pt idx="11">
                  <c:v>11.332296708714647</c:v>
                </c:pt>
                <c:pt idx="12">
                  <c:v>14.631997162803781</c:v>
                </c:pt>
                <c:pt idx="13">
                  <c:v>10.965411478017677</c:v>
                </c:pt>
              </c:numCache>
            </c:numRef>
          </c:val>
          <c:smooth val="0"/>
        </c:ser>
        <c:ser>
          <c:idx val="6"/>
          <c:order val="6"/>
          <c:tx>
            <c:strRef>
              <c:f>'chart data and t-tests'!$A$20</c:f>
              <c:strCache>
                <c:ptCount val="1"/>
                <c:pt idx="0">
                  <c:v>Pacific Islander, non-Hispanic</c:v>
                </c:pt>
              </c:strCache>
            </c:strRef>
          </c:tx>
          <c:spPr>
            <a:ln>
              <a:solidFill>
                <a:srgbClr val="8EB4E3"/>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t-tests'!$B$20:$O$20</c:f>
              <c:numCache>
                <c:formatCode>General</c:formatCode>
                <c:ptCount val="14"/>
                <c:pt idx="3">
                  <c:v>31.935964351754986</c:v>
                </c:pt>
                <c:pt idx="4">
                  <c:v>19.525514951332614</c:v>
                </c:pt>
                <c:pt idx="5">
                  <c:v>34.025817983885602</c:v>
                </c:pt>
                <c:pt idx="6">
                  <c:v>25.107761177961208</c:v>
                </c:pt>
                <c:pt idx="7">
                  <c:v>8.2508672334301405</c:v>
                </c:pt>
                <c:pt idx="8">
                  <c:v>9.7715733573742281</c:v>
                </c:pt>
                <c:pt idx="9">
                  <c:v>13.172990526213907</c:v>
                </c:pt>
                <c:pt idx="10">
                  <c:v>16.831283046727226</c:v>
                </c:pt>
                <c:pt idx="11">
                  <c:v>16.12287324205623</c:v>
                </c:pt>
                <c:pt idx="12">
                  <c:v>17.640924740233217</c:v>
                </c:pt>
                <c:pt idx="13">
                  <c:v>12.57252221587189</c:v>
                </c:pt>
              </c:numCache>
            </c:numRef>
          </c:val>
          <c:smooth val="0"/>
        </c:ser>
        <c:ser>
          <c:idx val="7"/>
          <c:order val="7"/>
          <c:tx>
            <c:strRef>
              <c:f>'chart data and t-tests'!$A$21</c:f>
              <c:strCache>
                <c:ptCount val="1"/>
                <c:pt idx="0">
                  <c:v>American Indian/Alaska Native, non-Hispanic</c:v>
                </c:pt>
              </c:strCache>
            </c:strRef>
          </c:tx>
          <c:spPr>
            <a:ln>
              <a:solidFill>
                <a:srgbClr val="31859C"/>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t-tests'!$B$21:$O$21</c:f>
              <c:numCache>
                <c:formatCode>General</c:formatCode>
                <c:ptCount val="14"/>
                <c:pt idx="0">
                  <c:v>32.640419031532716</c:v>
                </c:pt>
                <c:pt idx="1">
                  <c:v>26.66302658136626</c:v>
                </c:pt>
                <c:pt idx="2">
                  <c:v>33.174746797471286</c:v>
                </c:pt>
                <c:pt idx="3">
                  <c:v>32.729891445711175</c:v>
                </c:pt>
                <c:pt idx="4">
                  <c:v>45.86173575336435</c:v>
                </c:pt>
                <c:pt idx="5">
                  <c:v>27.952996885342902</c:v>
                </c:pt>
                <c:pt idx="6">
                  <c:v>37.527599804040612</c:v>
                </c:pt>
                <c:pt idx="7">
                  <c:v>24.65669452249405</c:v>
                </c:pt>
                <c:pt idx="8">
                  <c:v>42.762622514665509</c:v>
                </c:pt>
                <c:pt idx="9">
                  <c:v>31.083632661283918</c:v>
                </c:pt>
                <c:pt idx="10">
                  <c:v>25.516974920493546</c:v>
                </c:pt>
                <c:pt idx="11">
                  <c:v>30.22078260306985</c:v>
                </c:pt>
                <c:pt idx="12">
                  <c:v>40.015003476014947</c:v>
                </c:pt>
                <c:pt idx="13">
                  <c:v>45.990725697758286</c:v>
                </c:pt>
              </c:numCache>
            </c:numRef>
          </c:val>
          <c:smooth val="0"/>
        </c:ser>
        <c:ser>
          <c:idx val="8"/>
          <c:order val="8"/>
          <c:tx>
            <c:strRef>
              <c:f>'chart data and t-tests'!$A$22</c:f>
              <c:strCache>
                <c:ptCount val="1"/>
                <c:pt idx="0">
                  <c:v>Two or more races, non-Hispanic</c:v>
                </c:pt>
              </c:strCache>
            </c:strRef>
          </c:tx>
          <c:spPr>
            <a:ln>
              <a:solidFill>
                <a:srgbClr val="E6B9B8"/>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t-tests'!$B$22:$O$22</c:f>
              <c:numCache>
                <c:formatCode>General</c:formatCode>
                <c:ptCount val="14"/>
                <c:pt idx="3">
                  <c:v>18.127964541538137</c:v>
                </c:pt>
                <c:pt idx="4">
                  <c:v>18.415406467842622</c:v>
                </c:pt>
                <c:pt idx="5">
                  <c:v>16.577794040011565</c:v>
                </c:pt>
                <c:pt idx="6">
                  <c:v>17.594924699361993</c:v>
                </c:pt>
                <c:pt idx="7">
                  <c:v>15.893697836281657</c:v>
                </c:pt>
                <c:pt idx="8">
                  <c:v>18.587369712223811</c:v>
                </c:pt>
                <c:pt idx="9">
                  <c:v>22.25087588766544</c:v>
                </c:pt>
                <c:pt idx="10">
                  <c:v>14.9629734578337</c:v>
                </c:pt>
                <c:pt idx="11">
                  <c:v>20.230679457642481</c:v>
                </c:pt>
                <c:pt idx="12">
                  <c:v>19.429952050322662</c:v>
                </c:pt>
                <c:pt idx="13">
                  <c:v>16.734717535466054</c:v>
                </c:pt>
              </c:numCache>
            </c:numRef>
          </c:val>
          <c:smooth val="0"/>
        </c:ser>
        <c:dLbls>
          <c:showLegendKey val="0"/>
          <c:showVal val="0"/>
          <c:showCatName val="0"/>
          <c:showSerName val="0"/>
          <c:showPercent val="0"/>
          <c:showBubbleSize val="0"/>
        </c:dLbls>
        <c:marker val="1"/>
        <c:smooth val="0"/>
        <c:axId val="95642752"/>
        <c:axId val="95644288"/>
      </c:lineChart>
      <c:catAx>
        <c:axId val="95642752"/>
        <c:scaling>
          <c:orientation val="minMax"/>
        </c:scaling>
        <c:delete val="0"/>
        <c:axPos val="b"/>
        <c:numFmt formatCode="General" sourceLinked="1"/>
        <c:majorTickMark val="none"/>
        <c:minorTickMark val="out"/>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644288"/>
        <c:crosses val="autoZero"/>
        <c:auto val="1"/>
        <c:lblAlgn val="ctr"/>
        <c:lblOffset val="100"/>
        <c:noMultiLvlLbl val="0"/>
      </c:catAx>
      <c:valAx>
        <c:axId val="95644288"/>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642752"/>
        <c:crosses val="autoZero"/>
        <c:crossBetween val="between"/>
        <c:majorUnit val="10"/>
      </c:valAx>
    </c:plotArea>
    <c:legend>
      <c:legendPos val="b"/>
      <c:layout>
        <c:manualLayout>
          <c:xMode val="edge"/>
          <c:yMode val="edge"/>
          <c:x val="0"/>
          <c:y val="0.67311378724718229"/>
          <c:w val="1"/>
          <c:h val="0.17434228809634089"/>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span"/>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b="0" i="0" u="none" strike="noStrike" baseline="0">
                <a:solidFill>
                  <a:srgbClr val="000000"/>
                </a:solidFill>
                <a:latin typeface="Calibri"/>
                <a:ea typeface="Calibri"/>
                <a:cs typeface="Calibri"/>
              </a:defRPr>
            </a:pPr>
            <a:r>
              <a:rPr lang="en-US"/>
              <a:t>Percentage of 18- to 24-year-old males who were neither enrolled in school nor working by race/ethnicity, 2013</a:t>
            </a:r>
          </a:p>
        </c:rich>
      </c:tx>
      <c:layout>
        <c:manualLayout>
          <c:xMode val="edge"/>
          <c:yMode val="edge"/>
          <c:x val="0.12337478843181986"/>
          <c:y val="1.3311148086522463E-2"/>
        </c:manualLayout>
      </c:layout>
      <c:overlay val="0"/>
    </c:title>
    <c:autoTitleDeleted val="0"/>
    <c:plotArea>
      <c:layout>
        <c:manualLayout>
          <c:layoutTarget val="inner"/>
          <c:xMode val="edge"/>
          <c:yMode val="edge"/>
          <c:x val="5.3823108560028129E-2"/>
          <c:y val="0.11565553473869011"/>
          <c:w val="0.93723894326293322"/>
          <c:h val="0.63296849956983325"/>
        </c:manualLayout>
      </c:layout>
      <c:barChart>
        <c:barDir val="col"/>
        <c:grouping val="clustered"/>
        <c:varyColors val="0"/>
        <c:ser>
          <c:idx val="1"/>
          <c:order val="0"/>
          <c:spPr>
            <a:solidFill>
              <a:schemeClr val="accent1"/>
            </a:solidFill>
          </c:spPr>
          <c:invertIfNegative val="0"/>
          <c:cat>
            <c:strRef>
              <c:f>'chart data and t-tests'!$A$26:$A$33</c:f>
              <c:strCache>
                <c:ptCount val="8"/>
                <c:pt idx="0">
                  <c:v>Total males</c:v>
                </c:pt>
                <c:pt idx="1">
                  <c:v>White, non-Hispanic</c:v>
                </c:pt>
                <c:pt idx="2">
                  <c:v>Black, non-Hispanic </c:v>
                </c:pt>
                <c:pt idx="3">
                  <c:v>Hispanic</c:v>
                </c:pt>
                <c:pt idx="4">
                  <c:v>Asian, non-Hispanic</c:v>
                </c:pt>
                <c:pt idx="5">
                  <c:v>Pacific Islander, non-Hispanic</c:v>
                </c:pt>
                <c:pt idx="6">
                  <c:v>American Indian/ Alaska Native, non-Hispanic</c:v>
                </c:pt>
                <c:pt idx="7">
                  <c:v>Two or more races, non-Hispanic</c:v>
                </c:pt>
              </c:strCache>
            </c:strRef>
          </c:cat>
          <c:val>
            <c:numRef>
              <c:f>'chart data and t-tests'!$B$26:$B$33</c:f>
              <c:numCache>
                <c:formatCode>General</c:formatCode>
                <c:ptCount val="8"/>
                <c:pt idx="0">
                  <c:v>16.624781166261869</c:v>
                </c:pt>
                <c:pt idx="1">
                  <c:v>13.735815538718452</c:v>
                </c:pt>
                <c:pt idx="2">
                  <c:v>29.475988905749535</c:v>
                </c:pt>
                <c:pt idx="3">
                  <c:v>16.24024369178721</c:v>
                </c:pt>
                <c:pt idx="4">
                  <c:v>10.18069134747809</c:v>
                </c:pt>
                <c:pt idx="5">
                  <c:v>24.702221745307185</c:v>
                </c:pt>
                <c:pt idx="6">
                  <c:v>42.857252155026373</c:v>
                </c:pt>
                <c:pt idx="7">
                  <c:v>15.408912672383519</c:v>
                </c:pt>
              </c:numCache>
            </c:numRef>
          </c:val>
        </c:ser>
        <c:dLbls>
          <c:showLegendKey val="0"/>
          <c:showVal val="0"/>
          <c:showCatName val="0"/>
          <c:showSerName val="0"/>
          <c:showPercent val="0"/>
          <c:showBubbleSize val="0"/>
        </c:dLbls>
        <c:gapWidth val="150"/>
        <c:axId val="95736576"/>
        <c:axId val="95738112"/>
      </c:barChart>
      <c:catAx>
        <c:axId val="957365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738112"/>
        <c:crosses val="autoZero"/>
        <c:auto val="1"/>
        <c:lblAlgn val="ctr"/>
        <c:lblOffset val="100"/>
        <c:noMultiLvlLbl val="0"/>
      </c:catAx>
      <c:valAx>
        <c:axId val="95738112"/>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736576"/>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b="0" i="0" u="none" strike="noStrike" baseline="0">
                <a:solidFill>
                  <a:srgbClr val="000000"/>
                </a:solidFill>
                <a:latin typeface="Calibri"/>
                <a:ea typeface="Calibri"/>
                <a:cs typeface="Calibri"/>
              </a:defRPr>
            </a:pPr>
            <a:r>
              <a:rPr lang="en-US"/>
              <a:t>Percentage of 18- to 24-year-old females who were neither enrolled in school nor working by race/ethnicity, 2013</a:t>
            </a:r>
          </a:p>
        </c:rich>
      </c:tx>
      <c:overlay val="0"/>
    </c:title>
    <c:autoTitleDeleted val="0"/>
    <c:plotArea>
      <c:layout>
        <c:manualLayout>
          <c:layoutTarget val="inner"/>
          <c:xMode val="edge"/>
          <c:yMode val="edge"/>
          <c:x val="4.7592578965012552E-2"/>
          <c:y val="0.11565553473869011"/>
          <c:w val="0.92956214585326369"/>
          <c:h val="0.63074997488874618"/>
        </c:manualLayout>
      </c:layout>
      <c:barChart>
        <c:barDir val="col"/>
        <c:grouping val="clustered"/>
        <c:varyColors val="0"/>
        <c:ser>
          <c:idx val="1"/>
          <c:order val="0"/>
          <c:spPr>
            <a:solidFill>
              <a:schemeClr val="accent1"/>
            </a:solidFill>
          </c:spPr>
          <c:invertIfNegative val="0"/>
          <c:cat>
            <c:strRef>
              <c:f>'chart data and t-tests'!$A$35:$A$42</c:f>
              <c:strCache>
                <c:ptCount val="8"/>
                <c:pt idx="0">
                  <c:v>Total females</c:v>
                </c:pt>
                <c:pt idx="1">
                  <c:v>White, non-Hispanic</c:v>
                </c:pt>
                <c:pt idx="2">
                  <c:v>Black, non-Hispanic </c:v>
                </c:pt>
                <c:pt idx="3">
                  <c:v>Hispanic</c:v>
                </c:pt>
                <c:pt idx="4">
                  <c:v>Asian, non-Hispanic</c:v>
                </c:pt>
                <c:pt idx="5">
                  <c:v>Pacific Islander, non-Hispanic</c:v>
                </c:pt>
                <c:pt idx="6">
                  <c:v>American Indian/ Alaska Native, non-Hispanic</c:v>
                </c:pt>
                <c:pt idx="7">
                  <c:v>Two or more races, non-Hispanic</c:v>
                </c:pt>
              </c:strCache>
            </c:strRef>
          </c:cat>
          <c:val>
            <c:numRef>
              <c:f>'chart data and t-tests'!$B$35:$B$42</c:f>
              <c:numCache>
                <c:formatCode>General</c:formatCode>
                <c:ptCount val="8"/>
                <c:pt idx="0">
                  <c:v>17.89328721617613</c:v>
                </c:pt>
                <c:pt idx="1">
                  <c:v>14.852963827725091</c:v>
                </c:pt>
                <c:pt idx="2">
                  <c:v>19.604087962602872</c:v>
                </c:pt>
                <c:pt idx="3">
                  <c:v>25.493637546647374</c:v>
                </c:pt>
                <c:pt idx="4">
                  <c:v>10.965411478017677</c:v>
                </c:pt>
                <c:pt idx="5">
                  <c:v>12.57252221587189</c:v>
                </c:pt>
                <c:pt idx="6">
                  <c:v>45.990725697758286</c:v>
                </c:pt>
                <c:pt idx="7">
                  <c:v>16.734717535466054</c:v>
                </c:pt>
              </c:numCache>
            </c:numRef>
          </c:val>
        </c:ser>
        <c:dLbls>
          <c:showLegendKey val="0"/>
          <c:showVal val="0"/>
          <c:showCatName val="0"/>
          <c:showSerName val="0"/>
          <c:showPercent val="0"/>
          <c:showBubbleSize val="0"/>
        </c:dLbls>
        <c:gapWidth val="150"/>
        <c:axId val="97878016"/>
        <c:axId val="97879552"/>
      </c:barChart>
      <c:catAx>
        <c:axId val="9787801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7879552"/>
        <c:crosses val="autoZero"/>
        <c:auto val="1"/>
        <c:lblAlgn val="ctr"/>
        <c:lblOffset val="100"/>
        <c:noMultiLvlLbl val="0"/>
      </c:catAx>
      <c:valAx>
        <c:axId val="97879552"/>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7878016"/>
        <c:crosses val="autoZero"/>
        <c:crossBetween val="between"/>
        <c:majorUnit val="1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19050</xdr:colOff>
      <xdr:row>35</xdr:row>
      <xdr:rowOff>0</xdr:rowOff>
    </xdr:to>
    <xdr:graphicFrame macro="">
      <xdr:nvGraphicFramePr>
        <xdr:cNvPr id="30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xdr:row>
      <xdr:rowOff>0</xdr:rowOff>
    </xdr:from>
    <xdr:to>
      <xdr:col>24</xdr:col>
      <xdr:colOff>19050</xdr:colOff>
      <xdr:row>35</xdr:row>
      <xdr:rowOff>0</xdr:rowOff>
    </xdr:to>
    <xdr:graphicFrame macro="">
      <xdr:nvGraphicFramePr>
        <xdr:cNvPr id="30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19051</xdr:colOff>
      <xdr:row>2</xdr:row>
      <xdr:rowOff>85725</xdr:rowOff>
    </xdr:from>
    <xdr:to>
      <xdr:col>2</xdr:col>
      <xdr:colOff>190501</xdr:colOff>
      <xdr:row>3</xdr:row>
      <xdr:rowOff>142875</xdr:rowOff>
    </xdr:to>
    <xdr:sp macro="" textlink="">
      <xdr:nvSpPr>
        <xdr:cNvPr id="2" name="TextBox 1"/>
        <xdr:cNvSpPr txBox="1"/>
      </xdr:nvSpPr>
      <xdr:spPr>
        <a:xfrm>
          <a:off x="628651" y="466725"/>
          <a:ext cx="7810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mn-lt"/>
            </a:rPr>
            <a:t>Percent</a:t>
          </a:r>
        </a:p>
      </xdr:txBody>
    </xdr:sp>
    <xdr:clientData/>
  </xdr:twoCellAnchor>
  <xdr:twoCellAnchor>
    <xdr:from>
      <xdr:col>13</xdr:col>
      <xdr:colOff>28575</xdr:colOff>
      <xdr:row>2</xdr:row>
      <xdr:rowOff>95250</xdr:rowOff>
    </xdr:from>
    <xdr:to>
      <xdr:col>14</xdr:col>
      <xdr:colOff>200025</xdr:colOff>
      <xdr:row>3</xdr:row>
      <xdr:rowOff>152400</xdr:rowOff>
    </xdr:to>
    <xdr:sp macro="" textlink="">
      <xdr:nvSpPr>
        <xdr:cNvPr id="5" name="TextBox 4"/>
        <xdr:cNvSpPr txBox="1"/>
      </xdr:nvSpPr>
      <xdr:spPr>
        <a:xfrm>
          <a:off x="7953375" y="476250"/>
          <a:ext cx="7810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mn-lt"/>
            </a:rPr>
            <a:t>Percent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0.84853</cdr:y>
    </cdr:from>
    <cdr:to>
      <cdr:x>1</cdr:x>
      <cdr:y>1</cdr:y>
    </cdr:to>
    <cdr:sp macro="" textlink="">
      <cdr:nvSpPr>
        <cdr:cNvPr id="2" name="TextBox 1"/>
        <cdr:cNvSpPr txBox="1"/>
      </cdr:nvSpPr>
      <cdr:spPr>
        <a:xfrm xmlns:a="http://schemas.openxmlformats.org/drawingml/2006/main">
          <a:off x="0" y="5495925"/>
          <a:ext cx="6724650" cy="98107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en-US" sz="1100"/>
            <a:t>NOTE:</a:t>
          </a:r>
          <a:r>
            <a:rPr lang="en-US" sz="1100" baseline="0"/>
            <a:t> </a:t>
          </a:r>
          <a:r>
            <a:rPr lang="en-US" sz="1100" baseline="0">
              <a:effectLst/>
              <a:latin typeface="+mn-lt"/>
              <a:ea typeface="+mn-ea"/>
              <a:cs typeface="+mn-cs"/>
            </a:rPr>
            <a:t>Data are based on sample surveys of the civilian noninstitutional population. Asian data for 2000 through 2002 include Pacific  Islanders. </a:t>
          </a:r>
          <a:r>
            <a:rPr lang="en-US" sz="1100" baseline="0"/>
            <a:t>Data for Pacific Islanders and persons of two or more races were collected separately after 2002. Race categories exclude persons of Hispanic ethnicity. </a:t>
          </a:r>
        </a:p>
        <a:p xmlns:a="http://schemas.openxmlformats.org/drawingml/2006/main">
          <a:r>
            <a:rPr lang="en-US" sz="1100"/>
            <a:t>SOURCE: U.S. Department of Commerce, Census Bureau, Current Population Survey.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0.85147</cdr:y>
    </cdr:from>
    <cdr:to>
      <cdr:x>1</cdr:x>
      <cdr:y>1</cdr:y>
    </cdr:to>
    <cdr:sp macro="" textlink="">
      <cdr:nvSpPr>
        <cdr:cNvPr id="3" name="TextBox 1"/>
        <cdr:cNvSpPr txBox="1"/>
      </cdr:nvSpPr>
      <cdr:spPr>
        <a:xfrm xmlns:a="http://schemas.openxmlformats.org/drawingml/2006/main">
          <a:off x="0" y="5514975"/>
          <a:ext cx="6724650" cy="962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NOTE:</a:t>
          </a:r>
          <a:r>
            <a:rPr lang="en-US" sz="1100" baseline="0"/>
            <a:t> </a:t>
          </a:r>
          <a:r>
            <a:rPr lang="en-US" sz="1100" baseline="0">
              <a:effectLst/>
              <a:latin typeface="+mn-lt"/>
              <a:ea typeface="+mn-ea"/>
              <a:cs typeface="+mn-cs"/>
            </a:rPr>
            <a:t>Data are based on sample surveys of the civilian noninstitutional population. Asian data for 2000 through 2002 include Pacific  Islanders. Data for Pacific Islanders and persons of two or more races were collected separately after 2002. Race categories exclude persons of Hispanic ethnicity. </a:t>
          </a:r>
          <a:endParaRPr lang="en-US">
            <a:effectLst/>
          </a:endParaRPr>
        </a:p>
        <a:p xmlns:a="http://schemas.openxmlformats.org/drawingml/2006/main">
          <a:r>
            <a:rPr lang="en-US" sz="1100"/>
            <a:t>SOURCE: U.S. Department of Commerce, Census Bureau, Current Population Survey. </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19050</xdr:colOff>
      <xdr:row>31</xdr:row>
      <xdr:rowOff>9525</xdr:rowOff>
    </xdr:to>
    <xdr:graphicFrame macro="">
      <xdr:nvGraphicFramePr>
        <xdr:cNvPr id="20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22</xdr:col>
      <xdr:colOff>19050</xdr:colOff>
      <xdr:row>31</xdr:row>
      <xdr:rowOff>9525</xdr:rowOff>
    </xdr:to>
    <xdr:graphicFrame macro="">
      <xdr:nvGraphicFramePr>
        <xdr:cNvPr id="20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2</xdr:row>
      <xdr:rowOff>152400</xdr:rowOff>
    </xdr:from>
    <xdr:to>
      <xdr:col>13</xdr:col>
      <xdr:colOff>180975</xdr:colOff>
      <xdr:row>4</xdr:row>
      <xdr:rowOff>19050</xdr:rowOff>
    </xdr:to>
    <xdr:sp macro="" textlink="">
      <xdr:nvSpPr>
        <xdr:cNvPr id="4" name="TextBox 3"/>
        <xdr:cNvSpPr txBox="1"/>
      </xdr:nvSpPr>
      <xdr:spPr>
        <a:xfrm>
          <a:off x="7324725" y="533400"/>
          <a:ext cx="7810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mn-lt"/>
            </a:rPr>
            <a:t>Percent</a:t>
          </a:r>
        </a:p>
      </xdr:txBody>
    </xdr:sp>
    <xdr:clientData/>
  </xdr:twoCellAnchor>
  <xdr:twoCellAnchor>
    <xdr:from>
      <xdr:col>1</xdr:col>
      <xdr:colOff>19050</xdr:colOff>
      <xdr:row>2</xdr:row>
      <xdr:rowOff>142875</xdr:rowOff>
    </xdr:from>
    <xdr:to>
      <xdr:col>2</xdr:col>
      <xdr:colOff>190500</xdr:colOff>
      <xdr:row>4</xdr:row>
      <xdr:rowOff>9525</xdr:rowOff>
    </xdr:to>
    <xdr:sp macro="" textlink="">
      <xdr:nvSpPr>
        <xdr:cNvPr id="5" name="TextBox 4"/>
        <xdr:cNvSpPr txBox="1"/>
      </xdr:nvSpPr>
      <xdr:spPr>
        <a:xfrm>
          <a:off x="628650" y="523875"/>
          <a:ext cx="7810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mn-lt"/>
            </a:rPr>
            <a:t>Percent</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cdr:x>
      <cdr:y>0.88852</cdr:y>
    </cdr:from>
    <cdr:to>
      <cdr:x>1</cdr:x>
      <cdr:y>1</cdr:y>
    </cdr:to>
    <cdr:sp macro="" textlink="">
      <cdr:nvSpPr>
        <cdr:cNvPr id="2" name="TextBox 1"/>
        <cdr:cNvSpPr txBox="1"/>
      </cdr:nvSpPr>
      <cdr:spPr>
        <a:xfrm xmlns:a="http://schemas.openxmlformats.org/drawingml/2006/main">
          <a:off x="0" y="5086349"/>
          <a:ext cx="6115050" cy="6381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t>NOTE: </a:t>
          </a:r>
          <a:r>
            <a:rPr lang="en-US" sz="1100" baseline="0">
              <a:effectLst/>
              <a:latin typeface="+mn-lt"/>
              <a:ea typeface="+mn-ea"/>
              <a:cs typeface="+mn-cs"/>
            </a:rPr>
            <a:t>Data are based on sample surveys of the civilian noninstitutional population. Race categories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aseline="0">
              <a:effectLst/>
              <a:latin typeface="+mn-lt"/>
              <a:ea typeface="+mn-ea"/>
              <a:cs typeface="+mn-cs"/>
            </a:rPr>
            <a:t>exclude persons of Hispanic ethnicity. </a:t>
          </a:r>
          <a:endParaRPr lang="en-US">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t>SOURCE: </a:t>
          </a:r>
          <a:r>
            <a:rPr lang="en-US" sz="1100">
              <a:effectLst/>
              <a:latin typeface="+mn-lt"/>
              <a:ea typeface="+mn-ea"/>
              <a:cs typeface="+mn-cs"/>
            </a:rPr>
            <a:t>U.S. Department of Commerce, Census Bureau, Current Population Survey.</a:t>
          </a:r>
          <a:endParaRPr lang="en-US">
            <a:effectLs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0.89018</cdr:y>
    </cdr:from>
    <cdr:to>
      <cdr:x>1</cdr:x>
      <cdr:y>1</cdr:y>
    </cdr:to>
    <cdr:sp macro="" textlink="">
      <cdr:nvSpPr>
        <cdr:cNvPr id="4" name="TextBox 1"/>
        <cdr:cNvSpPr txBox="1"/>
      </cdr:nvSpPr>
      <cdr:spPr>
        <a:xfrm xmlns:a="http://schemas.openxmlformats.org/drawingml/2006/main">
          <a:off x="0" y="5095876"/>
          <a:ext cx="6115050" cy="6286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US" sz="1100">
              <a:effectLst/>
              <a:latin typeface="+mn-lt"/>
              <a:ea typeface="+mn-ea"/>
              <a:cs typeface="+mn-cs"/>
            </a:rPr>
            <a:t>NOTE: </a:t>
          </a:r>
          <a:r>
            <a:rPr lang="en-US" sz="1100" baseline="0">
              <a:effectLst/>
              <a:latin typeface="+mn-lt"/>
              <a:ea typeface="+mn-ea"/>
              <a:cs typeface="+mn-cs"/>
            </a:rPr>
            <a:t>Data are based on sample surveys of the civilian noninstitutional population. Race categories </a:t>
          </a:r>
          <a:endParaRPr lang="en-US">
            <a:effectLst/>
          </a:endParaRPr>
        </a:p>
        <a:p xmlns:a="http://schemas.openxmlformats.org/drawingml/2006/main">
          <a:pPr eaLnBrk="1" fontAlgn="auto" latinLnBrk="0" hangingPunct="1"/>
          <a:r>
            <a:rPr lang="en-US" sz="1100" baseline="0">
              <a:effectLst/>
              <a:latin typeface="+mn-lt"/>
              <a:ea typeface="+mn-ea"/>
              <a:cs typeface="+mn-cs"/>
            </a:rPr>
            <a:t>exclude persons of Hispanic ethnicity. </a:t>
          </a:r>
          <a:endParaRPr lang="en-US">
            <a:effectLst/>
          </a:endParaRPr>
        </a:p>
        <a:p xmlns:a="http://schemas.openxmlformats.org/drawingml/2006/main">
          <a:r>
            <a:rPr lang="en-US" sz="1100"/>
            <a:t>SOURCE: </a:t>
          </a:r>
          <a:r>
            <a:rPr lang="en-US" sz="1100">
              <a:effectLst/>
              <a:latin typeface="+mn-lt"/>
              <a:ea typeface="+mn-ea"/>
              <a:cs typeface="+mn-cs"/>
            </a:rPr>
            <a:t>U.S. Department of Commerce, Census Bureau, Current Population Survey.</a:t>
          </a:r>
          <a:endParaRPr lang="en-US">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
  <sheetViews>
    <sheetView zoomScaleNormal="100" workbookViewId="0">
      <selection activeCell="A2" sqref="A2"/>
    </sheetView>
  </sheetViews>
  <sheetFormatPr defaultRowHeight="15" x14ac:dyDescent="0.25"/>
  <cols>
    <col min="1" max="1" width="35.7109375" style="4" customWidth="1"/>
    <col min="2" max="2" width="5" style="1" customWidth="1"/>
    <col min="3" max="3" width="1.28515625" style="1" bestFit="1" customWidth="1"/>
    <col min="4" max="6" width="5" style="1" customWidth="1"/>
    <col min="7" max="7" width="1" style="1" bestFit="1" customWidth="1"/>
    <col min="8" max="8" width="5" style="1" customWidth="1"/>
    <col min="9" max="9" width="1" style="1" customWidth="1"/>
    <col min="10" max="10" width="5" style="1" customWidth="1"/>
    <col min="11" max="11" width="1.28515625" style="1" customWidth="1"/>
    <col min="12" max="12" width="5" style="1" customWidth="1"/>
    <col min="13" max="13" width="1" style="1" customWidth="1"/>
    <col min="14" max="14" width="5" style="1" customWidth="1"/>
    <col min="15" max="15" width="1.140625" style="1" customWidth="1"/>
    <col min="16" max="16" width="5.140625" style="1" customWidth="1"/>
    <col min="17" max="17" width="1" style="1" customWidth="1"/>
    <col min="18" max="18" width="4.7109375" style="1" customWidth="1"/>
    <col min="19" max="19" width="1.140625" style="1" customWidth="1"/>
    <col min="20" max="20" width="5.140625" style="1" customWidth="1"/>
    <col min="21" max="21" width="1.140625" style="1" customWidth="1"/>
    <col min="22" max="22" width="4.85546875" style="1" customWidth="1"/>
    <col min="23" max="23" width="1.140625" style="1" customWidth="1"/>
    <col min="24" max="24" width="4.85546875" style="1" customWidth="1"/>
    <col min="25" max="25" width="1" style="1" customWidth="1"/>
    <col min="26" max="26" width="4.85546875" style="1" customWidth="1"/>
    <col min="27" max="27" width="1.28515625" style="1" customWidth="1"/>
    <col min="28" max="16384" width="9.140625" style="1"/>
  </cols>
  <sheetData>
    <row r="1" spans="1:27" ht="29.25" customHeight="1" x14ac:dyDescent="0.25">
      <c r="A1" s="56" t="s">
        <v>32</v>
      </c>
      <c r="B1" s="56"/>
      <c r="C1" s="56"/>
      <c r="D1" s="56"/>
      <c r="E1" s="56"/>
      <c r="F1" s="56"/>
      <c r="G1" s="56"/>
      <c r="H1" s="56"/>
      <c r="I1" s="56"/>
      <c r="J1" s="56"/>
      <c r="K1" s="56"/>
      <c r="L1" s="56"/>
      <c r="M1" s="56"/>
      <c r="N1" s="56"/>
      <c r="O1" s="56"/>
      <c r="P1" s="56"/>
      <c r="Q1" s="56"/>
      <c r="R1" s="56"/>
      <c r="S1" s="56"/>
      <c r="T1" s="56"/>
      <c r="U1" s="56"/>
      <c r="V1" s="56"/>
      <c r="W1" s="56"/>
      <c r="X1" s="56"/>
      <c r="Y1" s="56"/>
      <c r="Z1" s="56"/>
      <c r="AA1" s="56"/>
    </row>
    <row r="2" spans="1:27" x14ac:dyDescent="0.25">
      <c r="A2" s="30" t="s">
        <v>40</v>
      </c>
      <c r="B2" s="52">
        <v>2000</v>
      </c>
      <c r="C2" s="52"/>
      <c r="D2" s="51">
        <v>2001</v>
      </c>
      <c r="E2" s="50">
        <v>2002</v>
      </c>
      <c r="F2" s="50">
        <v>2003</v>
      </c>
      <c r="G2" s="50"/>
      <c r="H2" s="50">
        <v>2004</v>
      </c>
      <c r="I2" s="50"/>
      <c r="J2" s="50">
        <v>2005</v>
      </c>
      <c r="K2" s="50"/>
      <c r="L2" s="50">
        <v>2006</v>
      </c>
      <c r="M2" s="50"/>
      <c r="N2" s="51">
        <v>2007</v>
      </c>
      <c r="O2" s="51"/>
      <c r="P2" s="51">
        <v>2008</v>
      </c>
      <c r="Q2" s="51"/>
      <c r="R2" s="51">
        <v>2009</v>
      </c>
      <c r="S2" s="51"/>
      <c r="T2" s="51">
        <v>2010</v>
      </c>
      <c r="U2" s="51"/>
      <c r="V2" s="51">
        <v>2011</v>
      </c>
      <c r="W2" s="51"/>
      <c r="X2" s="51">
        <v>2012</v>
      </c>
      <c r="Y2" s="51"/>
      <c r="Z2" s="50">
        <v>2013</v>
      </c>
      <c r="AA2" s="50"/>
    </row>
    <row r="3" spans="1:27" s="2" customFormat="1" x14ac:dyDescent="0.2">
      <c r="A3" s="31" t="s">
        <v>26</v>
      </c>
      <c r="B3" s="32">
        <v>13.856898980120235</v>
      </c>
      <c r="C3" s="32" t="s">
        <v>9</v>
      </c>
      <c r="D3" s="32">
        <v>14.852760529688522</v>
      </c>
      <c r="E3" s="32">
        <v>16.050331794420281</v>
      </c>
      <c r="F3" s="32">
        <v>16.030242331145725</v>
      </c>
      <c r="G3" s="32" t="s">
        <v>9</v>
      </c>
      <c r="H3" s="32">
        <v>15.467021302812983</v>
      </c>
      <c r="I3" s="32" t="s">
        <v>9</v>
      </c>
      <c r="J3" s="32">
        <v>16.10742244043951</v>
      </c>
      <c r="K3" s="32" t="s">
        <v>9</v>
      </c>
      <c r="L3" s="32">
        <v>15.197225645969818</v>
      </c>
      <c r="M3" s="32" t="s">
        <v>9</v>
      </c>
      <c r="N3" s="32">
        <v>14.873557691271497</v>
      </c>
      <c r="O3" s="32" t="s">
        <v>9</v>
      </c>
      <c r="P3" s="32">
        <v>15.36600270943341</v>
      </c>
      <c r="Q3" s="32" t="s">
        <v>9</v>
      </c>
      <c r="R3" s="32">
        <v>18.174270446678477</v>
      </c>
      <c r="S3" s="32" t="s">
        <v>9</v>
      </c>
      <c r="T3" s="32">
        <v>19.184993117061502</v>
      </c>
      <c r="U3" s="32" t="s">
        <v>9</v>
      </c>
      <c r="V3" s="32">
        <v>17.888076183607222</v>
      </c>
      <c r="W3" s="32" t="s">
        <v>9</v>
      </c>
      <c r="X3" s="32">
        <v>16.813254923157281</v>
      </c>
      <c r="Y3" s="32" t="s">
        <v>9</v>
      </c>
      <c r="Z3" s="32">
        <v>17.253662732906218</v>
      </c>
      <c r="AA3" s="32" t="str">
        <f>IF('Table 1 % se'!$N3/'Table 1 rate'!Z3&gt;=0.3,"!"," ")</f>
        <v xml:space="preserve"> </v>
      </c>
    </row>
    <row r="4" spans="1:27" s="2" customFormat="1" ht="24" customHeight="1" x14ac:dyDescent="0.2">
      <c r="A4" s="60" t="s">
        <v>2</v>
      </c>
      <c r="B4" s="60"/>
      <c r="C4" s="60"/>
      <c r="D4" s="60"/>
      <c r="E4" s="60"/>
      <c r="F4" s="60"/>
      <c r="G4" s="60"/>
      <c r="H4" s="60"/>
      <c r="I4" s="60"/>
      <c r="J4" s="60"/>
      <c r="K4" s="60"/>
      <c r="L4" s="60"/>
      <c r="M4" s="60"/>
      <c r="N4" s="60"/>
      <c r="O4" s="60"/>
      <c r="P4" s="60"/>
      <c r="Q4" s="60"/>
      <c r="R4" s="60"/>
      <c r="S4" s="60"/>
      <c r="T4" s="60"/>
      <c r="U4" s="60"/>
      <c r="V4" s="60"/>
      <c r="W4" s="60"/>
      <c r="X4" s="60"/>
      <c r="Y4" s="60"/>
      <c r="Z4" s="60"/>
      <c r="AA4" s="60"/>
    </row>
    <row r="5" spans="1:27" s="2" customFormat="1" ht="15" customHeight="1" x14ac:dyDescent="0.2">
      <c r="A5" s="33" t="s">
        <v>11</v>
      </c>
      <c r="B5" s="32">
        <v>10.658050516212631</v>
      </c>
      <c r="C5" s="32" t="s">
        <v>9</v>
      </c>
      <c r="D5" s="32">
        <v>12.225365596746753</v>
      </c>
      <c r="E5" s="32">
        <v>13.788880504969772</v>
      </c>
      <c r="F5" s="32">
        <v>13.75486312691933</v>
      </c>
      <c r="G5" s="32" t="s">
        <v>9</v>
      </c>
      <c r="H5" s="32">
        <v>13.007863500443694</v>
      </c>
      <c r="I5" s="32" t="s">
        <v>9</v>
      </c>
      <c r="J5" s="32">
        <v>13.683068397208844</v>
      </c>
      <c r="K5" s="32" t="s">
        <v>9</v>
      </c>
      <c r="L5" s="32">
        <v>12.461663389861993</v>
      </c>
      <c r="M5" s="32" t="s">
        <v>9</v>
      </c>
      <c r="N5" s="32">
        <v>12.320374715176445</v>
      </c>
      <c r="O5" s="32" t="s">
        <v>9</v>
      </c>
      <c r="P5" s="32">
        <v>12.724185033386238</v>
      </c>
      <c r="Q5" s="32" t="s">
        <v>9</v>
      </c>
      <c r="R5" s="32">
        <v>18.001632125565326</v>
      </c>
      <c r="S5" s="32" t="s">
        <v>9</v>
      </c>
      <c r="T5" s="32">
        <v>18.55941766215836</v>
      </c>
      <c r="U5" s="32" t="s">
        <v>9</v>
      </c>
      <c r="V5" s="32">
        <v>17.360287965210805</v>
      </c>
      <c r="W5" s="32" t="s">
        <v>9</v>
      </c>
      <c r="X5" s="32">
        <v>15.734922131455372</v>
      </c>
      <c r="Y5" s="32" t="s">
        <v>9</v>
      </c>
      <c r="Z5" s="32">
        <v>16.624781166261869</v>
      </c>
      <c r="AA5" s="32" t="str">
        <f>IF('Table 1 % se'!$N5/'Table 1 rate'!Z5&gt;=0.3,"!"," ")</f>
        <v xml:space="preserve"> </v>
      </c>
    </row>
    <row r="6" spans="1:27" s="2" customFormat="1" x14ac:dyDescent="0.2">
      <c r="A6" s="33" t="s">
        <v>12</v>
      </c>
      <c r="B6" s="32">
        <v>17.067541356323996</v>
      </c>
      <c r="C6" s="32" t="s">
        <v>9</v>
      </c>
      <c r="D6" s="32">
        <v>17.49437007312196</v>
      </c>
      <c r="E6" s="32">
        <v>18.328067480344629</v>
      </c>
      <c r="F6" s="32">
        <v>18.344028029806289</v>
      </c>
      <c r="G6" s="32" t="s">
        <v>9</v>
      </c>
      <c r="H6" s="32">
        <v>18.026293405942152</v>
      </c>
      <c r="I6" s="32" t="s">
        <v>9</v>
      </c>
      <c r="J6" s="32">
        <v>18.55362266259538</v>
      </c>
      <c r="K6" s="32" t="s">
        <v>9</v>
      </c>
      <c r="L6" s="32">
        <v>17.98422105769184</v>
      </c>
      <c r="M6" s="32" t="s">
        <v>9</v>
      </c>
      <c r="N6" s="32">
        <v>17.507043104185961</v>
      </c>
      <c r="O6" s="32" t="s">
        <v>9</v>
      </c>
      <c r="P6" s="32">
        <v>18.080593647073499</v>
      </c>
      <c r="Q6" s="32" t="s">
        <v>9</v>
      </c>
      <c r="R6" s="32">
        <v>18.350896835678551</v>
      </c>
      <c r="S6" s="32" t="s">
        <v>9</v>
      </c>
      <c r="T6" s="32">
        <v>19.826188671724129</v>
      </c>
      <c r="U6" s="32" t="s">
        <v>9</v>
      </c>
      <c r="V6" s="32">
        <v>18.43436429322028</v>
      </c>
      <c r="W6" s="32" t="s">
        <v>9</v>
      </c>
      <c r="X6" s="32">
        <v>17.904529945746191</v>
      </c>
      <c r="Y6" s="32" t="s">
        <v>9</v>
      </c>
      <c r="Z6" s="32">
        <v>17.89328721617613</v>
      </c>
      <c r="AA6" s="32" t="str">
        <f>IF('Table 1 % se'!$N6/'Table 1 rate'!Z6&gt;=0.3,"!"," ")</f>
        <v xml:space="preserve"> </v>
      </c>
    </row>
    <row r="7" spans="1:27" s="2" customFormat="1" ht="24" customHeight="1" x14ac:dyDescent="0.2">
      <c r="A7" s="60" t="s">
        <v>3</v>
      </c>
      <c r="B7" s="60"/>
      <c r="C7" s="60"/>
      <c r="D7" s="60"/>
      <c r="E7" s="60"/>
      <c r="F7" s="60"/>
      <c r="G7" s="60"/>
      <c r="H7" s="60"/>
      <c r="I7" s="60"/>
      <c r="J7" s="60"/>
      <c r="K7" s="60"/>
      <c r="L7" s="60"/>
      <c r="M7" s="60"/>
      <c r="N7" s="60"/>
      <c r="O7" s="60"/>
      <c r="P7" s="60"/>
      <c r="Q7" s="60"/>
      <c r="R7" s="60"/>
      <c r="S7" s="60"/>
      <c r="T7" s="60"/>
      <c r="U7" s="60"/>
      <c r="V7" s="60"/>
      <c r="W7" s="60"/>
      <c r="X7" s="60"/>
      <c r="Y7" s="60"/>
      <c r="Z7" s="60"/>
      <c r="AA7" s="60"/>
    </row>
    <row r="8" spans="1:27" s="2" customFormat="1" x14ac:dyDescent="0.2">
      <c r="A8" s="33" t="s">
        <v>19</v>
      </c>
      <c r="B8" s="32">
        <v>9.9674063620613786</v>
      </c>
      <c r="C8" s="32" t="s">
        <v>9</v>
      </c>
      <c r="D8" s="32">
        <v>11.304800483818926</v>
      </c>
      <c r="E8" s="32">
        <v>12.702488274672524</v>
      </c>
      <c r="F8" s="32">
        <v>12.333904018429084</v>
      </c>
      <c r="G8" s="32" t="s">
        <v>9</v>
      </c>
      <c r="H8" s="32">
        <v>12.020788089032225</v>
      </c>
      <c r="I8" s="32" t="s">
        <v>9</v>
      </c>
      <c r="J8" s="32">
        <v>12.558324890058149</v>
      </c>
      <c r="K8" s="32" t="s">
        <v>9</v>
      </c>
      <c r="L8" s="32">
        <v>12.149205196739587</v>
      </c>
      <c r="M8" s="32" t="s">
        <v>9</v>
      </c>
      <c r="N8" s="32">
        <v>11.905259147443015</v>
      </c>
      <c r="O8" s="32" t="s">
        <v>9</v>
      </c>
      <c r="P8" s="32">
        <v>12.017108144333044</v>
      </c>
      <c r="Q8" s="32" t="s">
        <v>9</v>
      </c>
      <c r="R8" s="32">
        <v>15.517328507305765</v>
      </c>
      <c r="S8" s="32" t="s">
        <v>9</v>
      </c>
      <c r="T8" s="32">
        <v>15.50375203295607</v>
      </c>
      <c r="U8" s="32" t="s">
        <v>9</v>
      </c>
      <c r="V8" s="32">
        <v>15.158567546743098</v>
      </c>
      <c r="W8" s="32" t="s">
        <v>9</v>
      </c>
      <c r="X8" s="32">
        <v>13.518831532584279</v>
      </c>
      <c r="Y8" s="32" t="s">
        <v>9</v>
      </c>
      <c r="Z8" s="32">
        <v>14.287056359628824</v>
      </c>
      <c r="AA8" s="32" t="str">
        <f>IF('Table 1 % se'!$N8/'Table 1 rate'!Z8&gt;=0.3,"!"," ")</f>
        <v xml:space="preserve"> </v>
      </c>
    </row>
    <row r="9" spans="1:27" s="2" customFormat="1" x14ac:dyDescent="0.2">
      <c r="A9" s="33" t="s">
        <v>18</v>
      </c>
      <c r="B9" s="32">
        <v>23.854997028059969</v>
      </c>
      <c r="C9" s="32" t="s">
        <v>9</v>
      </c>
      <c r="D9" s="32">
        <v>24.198061539603959</v>
      </c>
      <c r="E9" s="32">
        <v>24.877839042227325</v>
      </c>
      <c r="F9" s="32">
        <v>25.609880911158161</v>
      </c>
      <c r="G9" s="32" t="s">
        <v>9</v>
      </c>
      <c r="H9" s="32">
        <v>25.211209812078494</v>
      </c>
      <c r="I9" s="32" t="s">
        <v>9</v>
      </c>
      <c r="J9" s="32">
        <v>25.096160469425293</v>
      </c>
      <c r="K9" s="32" t="s">
        <v>9</v>
      </c>
      <c r="L9" s="32">
        <v>23.326303727504797</v>
      </c>
      <c r="M9" s="32" t="s">
        <v>9</v>
      </c>
      <c r="N9" s="32">
        <v>22.833953363836056</v>
      </c>
      <c r="O9" s="32" t="s">
        <v>9</v>
      </c>
      <c r="P9" s="32">
        <v>23.237426303475473</v>
      </c>
      <c r="Q9" s="32" t="s">
        <v>9</v>
      </c>
      <c r="R9" s="32">
        <v>25.339966797581926</v>
      </c>
      <c r="S9" s="32" t="s">
        <v>9</v>
      </c>
      <c r="T9" s="32">
        <v>28.810613207451208</v>
      </c>
      <c r="U9" s="32" t="s">
        <v>9</v>
      </c>
      <c r="V9" s="32">
        <v>24.144673033432781</v>
      </c>
      <c r="W9" s="32" t="s">
        <v>9</v>
      </c>
      <c r="X9" s="32">
        <v>24.210572041471384</v>
      </c>
      <c r="Y9" s="32" t="s">
        <v>9</v>
      </c>
      <c r="Z9" s="32">
        <v>24.378363607104649</v>
      </c>
      <c r="AA9" s="32" t="str">
        <f>IF('Table 1 % se'!$N9/'Table 1 rate'!Z9&gt;=0.3,"!"," ")</f>
        <v xml:space="preserve"> </v>
      </c>
    </row>
    <row r="10" spans="1:27" s="2" customFormat="1" x14ac:dyDescent="0.2">
      <c r="A10" s="33" t="s">
        <v>20</v>
      </c>
      <c r="B10" s="32">
        <v>21.906503981877989</v>
      </c>
      <c r="C10" s="32" t="s">
        <v>9</v>
      </c>
      <c r="D10" s="32">
        <v>20.576941242609891</v>
      </c>
      <c r="E10" s="32">
        <v>21.47654884563746</v>
      </c>
      <c r="F10" s="32">
        <v>22.201340337338642</v>
      </c>
      <c r="G10" s="32" t="s">
        <v>9</v>
      </c>
      <c r="H10" s="32">
        <v>20.579433992203253</v>
      </c>
      <c r="I10" s="32" t="s">
        <v>9</v>
      </c>
      <c r="J10" s="32">
        <v>22.021598103923708</v>
      </c>
      <c r="K10" s="32" t="s">
        <v>9</v>
      </c>
      <c r="L10" s="32">
        <v>19.524413647839026</v>
      </c>
      <c r="M10" s="32" t="s">
        <v>9</v>
      </c>
      <c r="N10" s="32">
        <v>19.562631727599374</v>
      </c>
      <c r="O10" s="32" t="s">
        <v>9</v>
      </c>
      <c r="P10" s="32">
        <v>21.439805891882301</v>
      </c>
      <c r="Q10" s="32" t="s">
        <v>9</v>
      </c>
      <c r="R10" s="32">
        <v>22.830283064654484</v>
      </c>
      <c r="S10" s="32" t="s">
        <v>9</v>
      </c>
      <c r="T10" s="32">
        <v>24.359691558110136</v>
      </c>
      <c r="U10" s="32" t="s">
        <v>9</v>
      </c>
      <c r="V10" s="32">
        <v>22.737369903282261</v>
      </c>
      <c r="W10" s="32" t="s">
        <v>9</v>
      </c>
      <c r="X10" s="32">
        <v>21.208731084384915</v>
      </c>
      <c r="Y10" s="32" t="s">
        <v>9</v>
      </c>
      <c r="Z10" s="32">
        <v>20.753154022348344</v>
      </c>
      <c r="AA10" s="32" t="str">
        <f>IF('Table 1 % se'!$N10/'Table 1 rate'!Z10&gt;=0.3,"!"," ")</f>
        <v xml:space="preserve"> </v>
      </c>
    </row>
    <row r="11" spans="1:27" s="2" customFormat="1" x14ac:dyDescent="0.2">
      <c r="A11" s="33" t="s">
        <v>27</v>
      </c>
      <c r="B11" s="32">
        <v>9.5619968341943533</v>
      </c>
      <c r="C11" s="32" t="s">
        <v>9</v>
      </c>
      <c r="D11" s="32">
        <v>10.526655159499844</v>
      </c>
      <c r="E11" s="32">
        <v>10.811205282260667</v>
      </c>
      <c r="F11" s="32">
        <v>9.6904719953689433</v>
      </c>
      <c r="G11" s="32" t="s">
        <v>9</v>
      </c>
      <c r="H11" s="32">
        <v>9.2851118212906734</v>
      </c>
      <c r="I11" s="32" t="s">
        <v>9</v>
      </c>
      <c r="J11" s="32">
        <v>10.905076914896339</v>
      </c>
      <c r="K11" s="32" t="s">
        <v>9</v>
      </c>
      <c r="L11" s="32">
        <v>11.769004311808262</v>
      </c>
      <c r="M11" s="32" t="s">
        <v>9</v>
      </c>
      <c r="N11" s="32">
        <v>10.947974282217858</v>
      </c>
      <c r="O11" s="32" t="s">
        <v>9</v>
      </c>
      <c r="P11" s="32">
        <v>8.9831325366178572</v>
      </c>
      <c r="Q11" s="32" t="s">
        <v>9</v>
      </c>
      <c r="R11" s="32">
        <v>8.9346538134776878</v>
      </c>
      <c r="S11" s="32" t="s">
        <v>9</v>
      </c>
      <c r="T11" s="32">
        <v>13.762732768061955</v>
      </c>
      <c r="U11" s="32" t="s">
        <v>9</v>
      </c>
      <c r="V11" s="32">
        <v>10.379523913519909</v>
      </c>
      <c r="W11" s="32" t="s">
        <v>9</v>
      </c>
      <c r="X11" s="32">
        <v>11.748492225852402</v>
      </c>
      <c r="Y11" s="32" t="s">
        <v>9</v>
      </c>
      <c r="Z11" s="32">
        <v>10.56570469855305</v>
      </c>
      <c r="AA11" s="32" t="str">
        <f>IF('Table 1 % se'!$N11/'Table 1 rate'!Z11&gt;=0.3,"!"," ")</f>
        <v xml:space="preserve"> </v>
      </c>
    </row>
    <row r="12" spans="1:27" s="2" customFormat="1" x14ac:dyDescent="0.2">
      <c r="A12" s="33" t="s">
        <v>22</v>
      </c>
      <c r="B12" s="34" t="s">
        <v>4</v>
      </c>
      <c r="C12" s="34"/>
      <c r="D12" s="34" t="s">
        <v>4</v>
      </c>
      <c r="E12" s="34" t="s">
        <v>4</v>
      </c>
      <c r="F12" s="32">
        <v>28.255854725917839</v>
      </c>
      <c r="G12" s="32" t="s">
        <v>10</v>
      </c>
      <c r="H12" s="32">
        <v>15.549028619576976</v>
      </c>
      <c r="I12" s="32" t="s">
        <v>10</v>
      </c>
      <c r="J12" s="32">
        <v>23.821740136201388</v>
      </c>
      <c r="K12" s="32" t="s">
        <v>9</v>
      </c>
      <c r="L12" s="32">
        <v>19.292944633919813</v>
      </c>
      <c r="M12" s="32" t="s">
        <v>9</v>
      </c>
      <c r="N12" s="32">
        <v>8.6166670888177777</v>
      </c>
      <c r="O12" s="32" t="s">
        <v>10</v>
      </c>
      <c r="P12" s="32">
        <v>13.634802630549631</v>
      </c>
      <c r="Q12" s="32" t="s">
        <v>10</v>
      </c>
      <c r="R12" s="32">
        <v>13.961077386168958</v>
      </c>
      <c r="S12" s="32" t="s">
        <v>10</v>
      </c>
      <c r="T12" s="32">
        <v>22.234994709513259</v>
      </c>
      <c r="U12" s="32" t="s">
        <v>9</v>
      </c>
      <c r="V12" s="32">
        <v>13.205961332075736</v>
      </c>
      <c r="W12" s="32" t="s">
        <v>9</v>
      </c>
      <c r="X12" s="32">
        <v>18.764944578388839</v>
      </c>
      <c r="Y12" s="32" t="s">
        <v>9</v>
      </c>
      <c r="Z12" s="32">
        <v>18.378058387287734</v>
      </c>
      <c r="AA12" s="32" t="str">
        <f>IF('Table 1 % se'!$N12/'Table 1 rate'!Z12&gt;=0.3,"!"," ")</f>
        <v xml:space="preserve"> </v>
      </c>
    </row>
    <row r="13" spans="1:27" s="2" customFormat="1" x14ac:dyDescent="0.2">
      <c r="A13" s="33" t="s">
        <v>23</v>
      </c>
      <c r="B13" s="32">
        <v>22.06531753447716</v>
      </c>
      <c r="C13" s="32" t="s">
        <v>9</v>
      </c>
      <c r="D13" s="32">
        <v>23.914801439452443</v>
      </c>
      <c r="E13" s="32">
        <v>30.620367126550079</v>
      </c>
      <c r="F13" s="32">
        <v>34.854293201773736</v>
      </c>
      <c r="G13" s="32" t="s">
        <v>9</v>
      </c>
      <c r="H13" s="32">
        <v>35.099455008598127</v>
      </c>
      <c r="I13" s="32" t="s">
        <v>9</v>
      </c>
      <c r="J13" s="32">
        <v>31.624503102484013</v>
      </c>
      <c r="K13" s="32" t="s">
        <v>9</v>
      </c>
      <c r="L13" s="32">
        <v>34.33358545057218</v>
      </c>
      <c r="M13" s="32" t="s">
        <v>9</v>
      </c>
      <c r="N13" s="32">
        <v>29.497764758229238</v>
      </c>
      <c r="O13" s="32" t="s">
        <v>9</v>
      </c>
      <c r="P13" s="32">
        <v>34.44346060019231</v>
      </c>
      <c r="Q13" s="32" t="s">
        <v>9</v>
      </c>
      <c r="R13" s="32">
        <v>29.50413821797655</v>
      </c>
      <c r="S13" s="32" t="s">
        <v>9</v>
      </c>
      <c r="T13" s="32">
        <v>35.893330034583023</v>
      </c>
      <c r="U13" s="32" t="s">
        <v>9</v>
      </c>
      <c r="V13" s="32">
        <v>31.340664750696916</v>
      </c>
      <c r="W13" s="32" t="s">
        <v>9</v>
      </c>
      <c r="X13" s="32">
        <v>36.534296979186678</v>
      </c>
      <c r="Y13" s="32" t="s">
        <v>9</v>
      </c>
      <c r="Z13" s="32">
        <v>44.424110954649208</v>
      </c>
      <c r="AA13" s="32" t="str">
        <f>IF('Table 1 % se'!$N13/'Table 1 rate'!Z13&gt;=0.3,"!"," ")</f>
        <v xml:space="preserve"> </v>
      </c>
    </row>
    <row r="14" spans="1:27" s="2" customFormat="1" x14ac:dyDescent="0.2">
      <c r="A14" s="33" t="s">
        <v>24</v>
      </c>
      <c r="B14" s="34" t="s">
        <v>4</v>
      </c>
      <c r="C14" s="34"/>
      <c r="D14" s="34" t="s">
        <v>4</v>
      </c>
      <c r="E14" s="34" t="s">
        <v>4</v>
      </c>
      <c r="F14" s="32">
        <v>16.575457320014127</v>
      </c>
      <c r="G14" s="32" t="s">
        <v>9</v>
      </c>
      <c r="H14" s="32">
        <v>20.798868343949792</v>
      </c>
      <c r="I14" s="32" t="s">
        <v>9</v>
      </c>
      <c r="J14" s="32">
        <v>16.802922316690189</v>
      </c>
      <c r="K14" s="32" t="s">
        <v>9</v>
      </c>
      <c r="L14" s="32">
        <v>16.68732774762525</v>
      </c>
      <c r="M14" s="32" t="s">
        <v>9</v>
      </c>
      <c r="N14" s="32">
        <v>13.499803675597697</v>
      </c>
      <c r="O14" s="32" t="s">
        <v>9</v>
      </c>
      <c r="P14" s="32">
        <v>17.202550317564068</v>
      </c>
      <c r="Q14" s="32" t="s">
        <v>9</v>
      </c>
      <c r="R14" s="32">
        <v>23.634456952720477</v>
      </c>
      <c r="S14" s="32" t="s">
        <v>9</v>
      </c>
      <c r="T14" s="32">
        <v>18.817426533936356</v>
      </c>
      <c r="U14" s="32" t="s">
        <v>9</v>
      </c>
      <c r="V14" s="32">
        <v>19.235092713060748</v>
      </c>
      <c r="W14" s="32" t="s">
        <v>9</v>
      </c>
      <c r="X14" s="32">
        <v>16.873620415135619</v>
      </c>
      <c r="Y14" s="32" t="s">
        <v>9</v>
      </c>
      <c r="Z14" s="32">
        <v>16.072694439139273</v>
      </c>
      <c r="AA14" s="32" t="str">
        <f>IF('Table 1 % se'!$N14/'Table 1 rate'!Z14&gt;=0.3,"!"," ")</f>
        <v xml:space="preserve"> </v>
      </c>
    </row>
    <row r="15" spans="1:27" s="2" customFormat="1" ht="24" customHeight="1" x14ac:dyDescent="0.2">
      <c r="A15" s="60" t="s">
        <v>0</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row>
    <row r="16" spans="1:27" s="2" customFormat="1" x14ac:dyDescent="0.2">
      <c r="A16" s="33" t="s">
        <v>19</v>
      </c>
      <c r="B16" s="32">
        <v>7.5624211793128309</v>
      </c>
      <c r="C16" s="32" t="s">
        <v>9</v>
      </c>
      <c r="D16" s="32">
        <v>9.807155393395524</v>
      </c>
      <c r="E16" s="32">
        <v>11.412251197105704</v>
      </c>
      <c r="F16" s="32">
        <v>10.888013169129866</v>
      </c>
      <c r="G16" s="32" t="s">
        <v>9</v>
      </c>
      <c r="H16" s="32">
        <v>10.076622749219453</v>
      </c>
      <c r="I16" s="32" t="s">
        <v>9</v>
      </c>
      <c r="J16" s="32">
        <v>10.850683306219654</v>
      </c>
      <c r="K16" s="32" t="s">
        <v>9</v>
      </c>
      <c r="L16" s="32">
        <v>9.9777936990788483</v>
      </c>
      <c r="M16" s="32" t="s">
        <v>9</v>
      </c>
      <c r="N16" s="32">
        <v>10.294170066905558</v>
      </c>
      <c r="O16" s="32" t="s">
        <v>9</v>
      </c>
      <c r="P16" s="32">
        <v>10.581495572876582</v>
      </c>
      <c r="Q16" s="32" t="s">
        <v>9</v>
      </c>
      <c r="R16" s="32">
        <v>16.426134601987478</v>
      </c>
      <c r="S16" s="32" t="s">
        <v>9</v>
      </c>
      <c r="T16" s="32">
        <v>15.185868324093358</v>
      </c>
      <c r="U16" s="32" t="s">
        <v>9</v>
      </c>
      <c r="V16" s="32">
        <v>15.023520995536888</v>
      </c>
      <c r="W16" s="32" t="s">
        <v>9</v>
      </c>
      <c r="X16" s="32">
        <v>12.095978537577427</v>
      </c>
      <c r="Y16" s="32" t="s">
        <v>9</v>
      </c>
      <c r="Z16" s="32">
        <v>13.735815538718452</v>
      </c>
      <c r="AA16" s="32" t="str">
        <f>IF('Table 1 % se'!$N16/'Table 1 rate'!Z16&gt;=0.3,"!"," ")</f>
        <v xml:space="preserve"> </v>
      </c>
    </row>
    <row r="17" spans="1:27" s="2" customFormat="1" x14ac:dyDescent="0.2">
      <c r="A17" s="33" t="s">
        <v>18</v>
      </c>
      <c r="B17" s="32">
        <v>22.668651242272695</v>
      </c>
      <c r="C17" s="32" t="s">
        <v>9</v>
      </c>
      <c r="D17" s="32">
        <v>25.012066751436606</v>
      </c>
      <c r="E17" s="32">
        <v>24.808308617662298</v>
      </c>
      <c r="F17" s="32">
        <v>25.505353946082582</v>
      </c>
      <c r="G17" s="32" t="s">
        <v>9</v>
      </c>
      <c r="H17" s="32">
        <v>26.671865081550088</v>
      </c>
      <c r="I17" s="32" t="s">
        <v>9</v>
      </c>
      <c r="J17" s="32">
        <v>27.200741492705216</v>
      </c>
      <c r="K17" s="32" t="s">
        <v>9</v>
      </c>
      <c r="L17" s="32">
        <v>24.865488032972422</v>
      </c>
      <c r="M17" s="32" t="s">
        <v>9</v>
      </c>
      <c r="N17" s="32">
        <v>21.977840541890796</v>
      </c>
      <c r="O17" s="32" t="s">
        <v>9</v>
      </c>
      <c r="P17" s="32">
        <v>21.791574162998216</v>
      </c>
      <c r="Q17" s="32" t="s">
        <v>9</v>
      </c>
      <c r="R17" s="32">
        <v>26.806230281297257</v>
      </c>
      <c r="S17" s="32" t="s">
        <v>9</v>
      </c>
      <c r="T17" s="32">
        <v>31.174439070577069</v>
      </c>
      <c r="U17" s="32" t="s">
        <v>9</v>
      </c>
      <c r="V17" s="32">
        <v>26.578272197971526</v>
      </c>
      <c r="W17" s="32" t="s">
        <v>9</v>
      </c>
      <c r="X17" s="32">
        <v>26.128339970815738</v>
      </c>
      <c r="Y17" s="32" t="s">
        <v>9</v>
      </c>
      <c r="Z17" s="32">
        <v>29.475988905749535</v>
      </c>
      <c r="AA17" s="32" t="str">
        <f>IF('Table 1 % se'!$N17/'Table 1 rate'!Z17&gt;=0.3,"!"," ")</f>
        <v xml:space="preserve"> </v>
      </c>
    </row>
    <row r="18" spans="1:27" s="2" customFormat="1" x14ac:dyDescent="0.2">
      <c r="A18" s="33" t="s">
        <v>20</v>
      </c>
      <c r="B18" s="32">
        <v>13.526001173725909</v>
      </c>
      <c r="C18" s="32" t="s">
        <v>9</v>
      </c>
      <c r="D18" s="32">
        <v>12.196459972729244</v>
      </c>
      <c r="E18" s="32">
        <v>15.038756321590105</v>
      </c>
      <c r="F18" s="32">
        <v>15.22564933545693</v>
      </c>
      <c r="G18" s="32" t="s">
        <v>9</v>
      </c>
      <c r="H18" s="32">
        <v>14.041365647657578</v>
      </c>
      <c r="I18" s="32" t="s">
        <v>9</v>
      </c>
      <c r="J18" s="32">
        <v>13.957724522715278</v>
      </c>
      <c r="K18" s="32" t="s">
        <v>9</v>
      </c>
      <c r="L18" s="32">
        <v>11.814373064297417</v>
      </c>
      <c r="M18" s="32" t="s">
        <v>9</v>
      </c>
      <c r="N18" s="32">
        <v>12.306797056412792</v>
      </c>
      <c r="O18" s="32" t="s">
        <v>9</v>
      </c>
      <c r="P18" s="32">
        <v>14.125223778819024</v>
      </c>
      <c r="Q18" s="32" t="s">
        <v>9</v>
      </c>
      <c r="R18" s="32">
        <v>18.674335090185114</v>
      </c>
      <c r="S18" s="32" t="s">
        <v>9</v>
      </c>
      <c r="T18" s="32">
        <v>20.29717730949416</v>
      </c>
      <c r="U18" s="32" t="s">
        <v>9</v>
      </c>
      <c r="V18" s="32">
        <v>19.11523304854769</v>
      </c>
      <c r="W18" s="32" t="s">
        <v>9</v>
      </c>
      <c r="X18" s="32">
        <v>19.802572484278127</v>
      </c>
      <c r="Y18" s="32" t="s">
        <v>9</v>
      </c>
      <c r="Z18" s="32">
        <v>16.24024369178721</v>
      </c>
      <c r="AA18" s="32" t="str">
        <f>IF('Table 1 % se'!$N18/'Table 1 rate'!Z18&gt;=0.3,"!"," ")</f>
        <v xml:space="preserve"> </v>
      </c>
    </row>
    <row r="19" spans="1:27" s="2" customFormat="1" x14ac:dyDescent="0.2">
      <c r="A19" s="33" t="s">
        <v>27</v>
      </c>
      <c r="B19" s="32">
        <v>9.4373528563780358</v>
      </c>
      <c r="C19" s="32"/>
      <c r="D19" s="32">
        <v>7.3861551395295431</v>
      </c>
      <c r="E19" s="32">
        <v>7.4734125516213741</v>
      </c>
      <c r="F19" s="32">
        <v>9.0606020402557501</v>
      </c>
      <c r="G19" s="32" t="s">
        <v>9</v>
      </c>
      <c r="H19" s="32">
        <v>5.8361048745218129</v>
      </c>
      <c r="I19" s="32" t="s">
        <v>10</v>
      </c>
      <c r="J19" s="32">
        <v>7.7710381965041524</v>
      </c>
      <c r="K19" s="32" t="s">
        <v>9</v>
      </c>
      <c r="L19" s="32">
        <v>9.2588466112906502</v>
      </c>
      <c r="M19" s="32" t="s">
        <v>9</v>
      </c>
      <c r="N19" s="32">
        <v>8.3331677795133849</v>
      </c>
      <c r="O19" s="32" t="s">
        <v>9</v>
      </c>
      <c r="P19" s="32">
        <v>5.5595700221180362</v>
      </c>
      <c r="Q19" s="32" t="s">
        <v>9</v>
      </c>
      <c r="R19" s="32">
        <v>5.2276315077049853</v>
      </c>
      <c r="S19" s="32" t="s">
        <v>9</v>
      </c>
      <c r="T19" s="32">
        <v>11.385286641085687</v>
      </c>
      <c r="U19" s="32" t="s">
        <v>9</v>
      </c>
      <c r="V19" s="32">
        <v>9.4789725509399876</v>
      </c>
      <c r="W19" s="32" t="s">
        <v>9</v>
      </c>
      <c r="X19" s="32">
        <v>8.8623706991889524</v>
      </c>
      <c r="Y19" s="32" t="s">
        <v>9</v>
      </c>
      <c r="Z19" s="32">
        <v>10.18069134747809</v>
      </c>
      <c r="AA19" s="32" t="str">
        <f>IF('Table 1 % se'!$N19/'Table 1 rate'!Z19&gt;=0.3,"!"," ")</f>
        <v xml:space="preserve"> </v>
      </c>
    </row>
    <row r="20" spans="1:27" s="2" customFormat="1" x14ac:dyDescent="0.2">
      <c r="A20" s="33" t="s">
        <v>22</v>
      </c>
      <c r="B20" s="34" t="s">
        <v>4</v>
      </c>
      <c r="C20" s="34"/>
      <c r="D20" s="34" t="s">
        <v>4</v>
      </c>
      <c r="E20" s="34" t="s">
        <v>4</v>
      </c>
      <c r="F20" s="32">
        <v>24.707660654970113</v>
      </c>
      <c r="G20" s="32" t="s">
        <v>10</v>
      </c>
      <c r="H20" s="35" t="s">
        <v>6</v>
      </c>
      <c r="I20" s="32"/>
      <c r="J20" s="32">
        <v>15.173342816610894</v>
      </c>
      <c r="K20" s="32" t="s">
        <v>10</v>
      </c>
      <c r="L20" s="32">
        <v>13.84596991489342</v>
      </c>
      <c r="M20" s="32" t="s">
        <v>10</v>
      </c>
      <c r="N20" s="32">
        <v>8.9569236779125774</v>
      </c>
      <c r="O20" s="32" t="s">
        <v>10</v>
      </c>
      <c r="P20" s="32">
        <v>19.518478837601823</v>
      </c>
      <c r="Q20" s="32"/>
      <c r="R20" s="32">
        <v>14.970773481175465</v>
      </c>
      <c r="S20" s="32" t="s">
        <v>10</v>
      </c>
      <c r="T20" s="32">
        <v>27.910262403281962</v>
      </c>
      <c r="U20" s="32" t="s">
        <v>10</v>
      </c>
      <c r="V20" s="35" t="s">
        <v>6</v>
      </c>
      <c r="W20" s="32"/>
      <c r="X20" s="32">
        <v>20.201880432149988</v>
      </c>
      <c r="Y20" s="32" t="s">
        <v>10</v>
      </c>
      <c r="Z20" s="32">
        <v>24.702221745307185</v>
      </c>
      <c r="AA20" s="32" t="str">
        <f>IF('Table 1 % se'!$N20/'Table 1 rate'!Z20&gt;=0.3,"!"," ")</f>
        <v>!</v>
      </c>
    </row>
    <row r="21" spans="1:27" s="2" customFormat="1" x14ac:dyDescent="0.2">
      <c r="A21" s="33" t="s">
        <v>23</v>
      </c>
      <c r="B21" s="32">
        <v>11.219959058459509</v>
      </c>
      <c r="C21" s="32" t="s">
        <v>10</v>
      </c>
      <c r="D21" s="32">
        <v>21.2747655683354</v>
      </c>
      <c r="E21" s="32">
        <v>27.722099559003581</v>
      </c>
      <c r="F21" s="32">
        <v>37.191786009318598</v>
      </c>
      <c r="G21" s="32" t="s">
        <v>9</v>
      </c>
      <c r="H21" s="32">
        <v>25.788789408756642</v>
      </c>
      <c r="I21" s="32" t="s">
        <v>10</v>
      </c>
      <c r="J21" s="32">
        <v>35.2652859140983</v>
      </c>
      <c r="K21" s="32" t="s">
        <v>9</v>
      </c>
      <c r="L21" s="32">
        <v>29.831474588166991</v>
      </c>
      <c r="M21" s="32" t="s">
        <v>9</v>
      </c>
      <c r="N21" s="32">
        <v>32.969624569958825</v>
      </c>
      <c r="O21" s="32" t="s">
        <v>9</v>
      </c>
      <c r="P21" s="32">
        <v>26.594113771750088</v>
      </c>
      <c r="Q21" s="32" t="s">
        <v>9</v>
      </c>
      <c r="R21" s="32">
        <v>27.759277808307527</v>
      </c>
      <c r="S21" s="32" t="s">
        <v>9</v>
      </c>
      <c r="T21" s="32">
        <v>45.665592242725694</v>
      </c>
      <c r="U21" s="32" t="s">
        <v>9</v>
      </c>
      <c r="V21" s="32">
        <v>32.514904444938544</v>
      </c>
      <c r="W21" s="32" t="s">
        <v>9</v>
      </c>
      <c r="X21" s="32">
        <v>33.241643314414382</v>
      </c>
      <c r="Y21" s="32" t="s">
        <v>9</v>
      </c>
      <c r="Z21" s="32">
        <v>42.857252155026373</v>
      </c>
      <c r="AA21" s="32" t="str">
        <f>IF('Table 1 % se'!$N21/'Table 1 rate'!Z21&gt;=0.3,"!"," ")</f>
        <v xml:space="preserve"> </v>
      </c>
    </row>
    <row r="22" spans="1:27" s="2" customFormat="1" x14ac:dyDescent="0.2">
      <c r="A22" s="33" t="s">
        <v>24</v>
      </c>
      <c r="B22" s="34" t="s">
        <v>4</v>
      </c>
      <c r="C22" s="34"/>
      <c r="D22" s="34" t="s">
        <v>4</v>
      </c>
      <c r="E22" s="34" t="s">
        <v>4</v>
      </c>
      <c r="F22" s="32">
        <v>14.904161501294327</v>
      </c>
      <c r="G22" s="32" t="s">
        <v>9</v>
      </c>
      <c r="H22" s="32">
        <v>22.999413080886036</v>
      </c>
      <c r="I22" s="32" t="s">
        <v>9</v>
      </c>
      <c r="J22" s="32">
        <v>17.030896895281199</v>
      </c>
      <c r="K22" s="32" t="s">
        <v>9</v>
      </c>
      <c r="L22" s="32">
        <v>15.842688703626004</v>
      </c>
      <c r="M22" s="32" t="s">
        <v>9</v>
      </c>
      <c r="N22" s="32">
        <v>10.862011767590204</v>
      </c>
      <c r="O22" s="32" t="s">
        <v>9</v>
      </c>
      <c r="P22" s="32">
        <v>15.915308974656853</v>
      </c>
      <c r="Q22" s="32" t="s">
        <v>9</v>
      </c>
      <c r="R22" s="32">
        <v>24.864153965179522</v>
      </c>
      <c r="S22" s="32" t="s">
        <v>9</v>
      </c>
      <c r="T22" s="32">
        <v>23.202613880796143</v>
      </c>
      <c r="U22" s="32" t="s">
        <v>9</v>
      </c>
      <c r="V22" s="32">
        <v>18.298245845982112</v>
      </c>
      <c r="W22" s="32" t="s">
        <v>9</v>
      </c>
      <c r="X22" s="32">
        <v>14.291374623146439</v>
      </c>
      <c r="Y22" s="32" t="s">
        <v>9</v>
      </c>
      <c r="Z22" s="32">
        <v>15.408912672383519</v>
      </c>
      <c r="AA22" s="32" t="str">
        <f>IF('Table 1 % se'!$N22/'Table 1 rate'!Z22&gt;=0.3,"!"," ")</f>
        <v xml:space="preserve"> </v>
      </c>
    </row>
    <row r="23" spans="1:27" s="2" customFormat="1" ht="24" customHeight="1" x14ac:dyDescent="0.2">
      <c r="A23" s="60" t="s">
        <v>1</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row>
    <row r="24" spans="1:27" s="2" customFormat="1" x14ac:dyDescent="0.2">
      <c r="A24" s="33" t="s">
        <v>19</v>
      </c>
      <c r="B24" s="32">
        <v>12.396560103956022</v>
      </c>
      <c r="C24" s="32" t="s">
        <v>9</v>
      </c>
      <c r="D24" s="32">
        <v>12.811756497832469</v>
      </c>
      <c r="E24" s="32">
        <v>14.002793701637122</v>
      </c>
      <c r="F24" s="32">
        <v>13.793733753981005</v>
      </c>
      <c r="G24" s="32" t="s">
        <v>9</v>
      </c>
      <c r="H24" s="32">
        <v>14.021433170971994</v>
      </c>
      <c r="I24" s="32" t="s">
        <v>9</v>
      </c>
      <c r="J24" s="32">
        <v>14.277283217671648</v>
      </c>
      <c r="K24" s="32" t="s">
        <v>9</v>
      </c>
      <c r="L24" s="32">
        <v>14.34744494738335</v>
      </c>
      <c r="M24" s="32" t="s">
        <v>9</v>
      </c>
      <c r="N24" s="32">
        <v>13.550855097517383</v>
      </c>
      <c r="O24" s="32" t="s">
        <v>9</v>
      </c>
      <c r="P24" s="32">
        <v>13.500054175842905</v>
      </c>
      <c r="Q24" s="32" t="s">
        <v>9</v>
      </c>
      <c r="R24" s="32">
        <v>14.584236087461255</v>
      </c>
      <c r="S24" s="32" t="s">
        <v>9</v>
      </c>
      <c r="T24" s="32">
        <v>15.828890985589252</v>
      </c>
      <c r="U24" s="32" t="s">
        <v>9</v>
      </c>
      <c r="V24" s="32">
        <v>15.295506081556621</v>
      </c>
      <c r="W24" s="32" t="s">
        <v>9</v>
      </c>
      <c r="X24" s="32">
        <v>14.952870479184863</v>
      </c>
      <c r="Y24" s="32" t="s">
        <v>9</v>
      </c>
      <c r="Z24" s="32">
        <v>14.852963827725091</v>
      </c>
      <c r="AA24" s="32" t="str">
        <f>IF('Table 1 % se'!$N24/'Table 1 rate'!Z24&gt;=0.3,"!"," ")</f>
        <v xml:space="preserve"> </v>
      </c>
    </row>
    <row r="25" spans="1:27" s="2" customFormat="1" x14ac:dyDescent="0.2">
      <c r="A25" s="33" t="s">
        <v>18</v>
      </c>
      <c r="B25" s="32">
        <v>24.891537591042969</v>
      </c>
      <c r="C25" s="32" t="s">
        <v>9</v>
      </c>
      <c r="D25" s="32">
        <v>23.492367283206235</v>
      </c>
      <c r="E25" s="32">
        <v>24.938654879217673</v>
      </c>
      <c r="F25" s="32">
        <v>25.702031317901003</v>
      </c>
      <c r="G25" s="32" t="s">
        <v>9</v>
      </c>
      <c r="H25" s="32">
        <v>23.887788887600475</v>
      </c>
      <c r="I25" s="32" t="s">
        <v>9</v>
      </c>
      <c r="J25" s="32">
        <v>23.217824034313921</v>
      </c>
      <c r="K25" s="32" t="s">
        <v>9</v>
      </c>
      <c r="L25" s="32">
        <v>21.905357324765063</v>
      </c>
      <c r="M25" s="32" t="s">
        <v>9</v>
      </c>
      <c r="N25" s="32">
        <v>23.656057900865189</v>
      </c>
      <c r="O25" s="32" t="s">
        <v>9</v>
      </c>
      <c r="P25" s="32">
        <v>24.565476334690743</v>
      </c>
      <c r="Q25" s="32" t="s">
        <v>9</v>
      </c>
      <c r="R25" s="32">
        <v>23.985063286464918</v>
      </c>
      <c r="S25" s="32" t="s">
        <v>9</v>
      </c>
      <c r="T25" s="32">
        <v>26.599288072166694</v>
      </c>
      <c r="U25" s="32" t="s">
        <v>9</v>
      </c>
      <c r="V25" s="32">
        <v>21.853027313402208</v>
      </c>
      <c r="W25" s="32" t="s">
        <v>9</v>
      </c>
      <c r="X25" s="32">
        <v>22.446706973575999</v>
      </c>
      <c r="Y25" s="32" t="s">
        <v>9</v>
      </c>
      <c r="Z25" s="32">
        <v>19.604087962602872</v>
      </c>
      <c r="AA25" s="32" t="str">
        <f>IF('Table 1 % se'!$N25/'Table 1 rate'!Z25&gt;=0.3,"!"," ")</f>
        <v xml:space="preserve"> </v>
      </c>
    </row>
    <row r="26" spans="1:27" s="2" customFormat="1" x14ac:dyDescent="0.2">
      <c r="A26" s="33" t="s">
        <v>20</v>
      </c>
      <c r="B26" s="32">
        <v>31.170764645791841</v>
      </c>
      <c r="C26" s="32" t="s">
        <v>9</v>
      </c>
      <c r="D26" s="32">
        <v>30.067972728135178</v>
      </c>
      <c r="E26" s="32">
        <v>28.73502990650481</v>
      </c>
      <c r="F26" s="32">
        <v>30.537844094345868</v>
      </c>
      <c r="G26" s="32" t="s">
        <v>9</v>
      </c>
      <c r="H26" s="32">
        <v>28.392165285031602</v>
      </c>
      <c r="I26" s="32" t="s">
        <v>9</v>
      </c>
      <c r="J26" s="32">
        <v>31.145021517740563</v>
      </c>
      <c r="K26" s="32" t="s">
        <v>9</v>
      </c>
      <c r="L26" s="32">
        <v>28.2190448078304</v>
      </c>
      <c r="M26" s="32" t="s">
        <v>9</v>
      </c>
      <c r="N26" s="32">
        <v>27.775162507930741</v>
      </c>
      <c r="O26" s="32" t="s">
        <v>9</v>
      </c>
      <c r="P26" s="32">
        <v>29.514138665281948</v>
      </c>
      <c r="Q26" s="32" t="s">
        <v>9</v>
      </c>
      <c r="R26" s="32">
        <v>27.325381105813179</v>
      </c>
      <c r="S26" s="32" t="s">
        <v>9</v>
      </c>
      <c r="T26" s="32">
        <v>28.826924653752506</v>
      </c>
      <c r="U26" s="32" t="s">
        <v>9</v>
      </c>
      <c r="V26" s="32">
        <v>27.015728322549815</v>
      </c>
      <c r="W26" s="32" t="s">
        <v>9</v>
      </c>
      <c r="X26" s="32">
        <v>22.759208969542666</v>
      </c>
      <c r="Y26" s="32" t="s">
        <v>9</v>
      </c>
      <c r="Z26" s="32">
        <v>25.493637546647374</v>
      </c>
      <c r="AA26" s="32" t="str">
        <f>IF('Table 1 % se'!$N26/'Table 1 rate'!Z26&gt;=0.3,"!"," ")</f>
        <v xml:space="preserve"> </v>
      </c>
    </row>
    <row r="27" spans="1:27" s="2" customFormat="1" x14ac:dyDescent="0.2">
      <c r="A27" s="33" t="s">
        <v>27</v>
      </c>
      <c r="B27" s="32">
        <v>9.6925596914610459</v>
      </c>
      <c r="C27" s="32" t="s">
        <v>9</v>
      </c>
      <c r="D27" s="32">
        <v>13.575259717842242</v>
      </c>
      <c r="E27" s="32">
        <v>14.2037560667983</v>
      </c>
      <c r="F27" s="32">
        <v>10.295765384173503</v>
      </c>
      <c r="G27" s="32" t="s">
        <v>9</v>
      </c>
      <c r="H27" s="32">
        <v>12.92894981063942</v>
      </c>
      <c r="I27" s="32" t="s">
        <v>9</v>
      </c>
      <c r="J27" s="32">
        <v>13.898011758513862</v>
      </c>
      <c r="K27" s="32" t="s">
        <v>9</v>
      </c>
      <c r="L27" s="32">
        <v>14.395010561066535</v>
      </c>
      <c r="M27" s="32" t="s">
        <v>9</v>
      </c>
      <c r="N27" s="32">
        <v>13.590779172289713</v>
      </c>
      <c r="O27" s="32" t="s">
        <v>9</v>
      </c>
      <c r="P27" s="32">
        <v>12.476917527014324</v>
      </c>
      <c r="Q27" s="32" t="s">
        <v>9</v>
      </c>
      <c r="R27" s="32">
        <v>12.975589290699908</v>
      </c>
      <c r="S27" s="32" t="s">
        <v>9</v>
      </c>
      <c r="T27" s="32">
        <v>16.413647371926658</v>
      </c>
      <c r="U27" s="32" t="s">
        <v>9</v>
      </c>
      <c r="V27" s="32">
        <v>11.332296708714647</v>
      </c>
      <c r="W27" s="32" t="s">
        <v>9</v>
      </c>
      <c r="X27" s="32">
        <v>14.631997162803781</v>
      </c>
      <c r="Y27" s="32" t="s">
        <v>9</v>
      </c>
      <c r="Z27" s="32">
        <v>10.965411478017677</v>
      </c>
      <c r="AA27" s="32" t="str">
        <f>IF('Table 1 % se'!$N27/'Table 1 rate'!Z27&gt;=0.3,"!"," ")</f>
        <v xml:space="preserve"> </v>
      </c>
    </row>
    <row r="28" spans="1:27" s="2" customFormat="1" x14ac:dyDescent="0.2">
      <c r="A28" s="33" t="s">
        <v>22</v>
      </c>
      <c r="B28" s="34" t="s">
        <v>4</v>
      </c>
      <c r="C28" s="34"/>
      <c r="D28" s="34" t="s">
        <v>4</v>
      </c>
      <c r="E28" s="34" t="s">
        <v>4</v>
      </c>
      <c r="F28" s="32">
        <v>31.935964351754986</v>
      </c>
      <c r="G28" s="32" t="s">
        <v>10</v>
      </c>
      <c r="H28" s="32">
        <v>19.525514951332614</v>
      </c>
      <c r="I28" s="32" t="s">
        <v>10</v>
      </c>
      <c r="J28" s="32">
        <v>34.025817983885602</v>
      </c>
      <c r="K28" s="32" t="s">
        <v>10</v>
      </c>
      <c r="L28" s="32">
        <v>25.107761177961208</v>
      </c>
      <c r="M28" s="32" t="s">
        <v>9</v>
      </c>
      <c r="N28" s="32">
        <v>8.2508672334301405</v>
      </c>
      <c r="O28" s="32" t="s">
        <v>10</v>
      </c>
      <c r="P28" s="32">
        <v>9.7715733573742281</v>
      </c>
      <c r="Q28" s="32" t="s">
        <v>10</v>
      </c>
      <c r="R28" s="32">
        <v>13.172990526213907</v>
      </c>
      <c r="S28" s="32" t="s">
        <v>10</v>
      </c>
      <c r="T28" s="32">
        <v>16.831283046727226</v>
      </c>
      <c r="U28" s="32" t="s">
        <v>10</v>
      </c>
      <c r="V28" s="32">
        <v>16.12287324205623</v>
      </c>
      <c r="W28" s="32" t="s">
        <v>10</v>
      </c>
      <c r="X28" s="32">
        <v>17.640924740233217</v>
      </c>
      <c r="Y28" s="32" t="s">
        <v>9</v>
      </c>
      <c r="Z28" s="32">
        <v>12.57252221587189</v>
      </c>
      <c r="AA28" s="32" t="str">
        <f>IF('Table 1 % se'!$N28/'Table 1 rate'!Z28&gt;=0.3,"!"," ")</f>
        <v>!</v>
      </c>
    </row>
    <row r="29" spans="1:27" s="2" customFormat="1" x14ac:dyDescent="0.2">
      <c r="A29" s="33" t="s">
        <v>23</v>
      </c>
      <c r="B29" s="32">
        <v>32.640419031532716</v>
      </c>
      <c r="C29" s="32" t="s">
        <v>9</v>
      </c>
      <c r="D29" s="32">
        <v>26.66302658136626</v>
      </c>
      <c r="E29" s="32">
        <v>33.174746797471286</v>
      </c>
      <c r="F29" s="32">
        <v>32.729891445711175</v>
      </c>
      <c r="G29" s="32" t="s">
        <v>9</v>
      </c>
      <c r="H29" s="32">
        <v>45.86173575336435</v>
      </c>
      <c r="I29" s="32" t="s">
        <v>9</v>
      </c>
      <c r="J29" s="32">
        <v>27.952996885342902</v>
      </c>
      <c r="K29" s="32" t="s">
        <v>9</v>
      </c>
      <c r="L29" s="32">
        <v>37.527599804040612</v>
      </c>
      <c r="M29" s="32" t="s">
        <v>9</v>
      </c>
      <c r="N29" s="32">
        <v>24.65669452249405</v>
      </c>
      <c r="O29" s="32" t="s">
        <v>9</v>
      </c>
      <c r="P29" s="32">
        <v>42.762622514665509</v>
      </c>
      <c r="Q29" s="32" t="s">
        <v>9</v>
      </c>
      <c r="R29" s="32">
        <v>31.083632661283918</v>
      </c>
      <c r="S29" s="32" t="s">
        <v>9</v>
      </c>
      <c r="T29" s="32">
        <v>25.516974920493546</v>
      </c>
      <c r="U29" s="32" t="s">
        <v>9</v>
      </c>
      <c r="V29" s="32">
        <v>30.22078260306985</v>
      </c>
      <c r="W29" s="32" t="s">
        <v>10</v>
      </c>
      <c r="X29" s="32">
        <v>40.015003476014947</v>
      </c>
      <c r="Y29" s="32" t="s">
        <v>9</v>
      </c>
      <c r="Z29" s="32">
        <v>45.990725697758286</v>
      </c>
      <c r="AA29" s="32" t="str">
        <f>IF('Table 1 % se'!$N29/'Table 1 rate'!Z29&gt;=0.3,"!"," ")</f>
        <v xml:space="preserve"> </v>
      </c>
    </row>
    <row r="30" spans="1:27" s="2" customFormat="1" x14ac:dyDescent="0.2">
      <c r="A30" s="33" t="s">
        <v>24</v>
      </c>
      <c r="B30" s="34" t="s">
        <v>4</v>
      </c>
      <c r="C30" s="34"/>
      <c r="D30" s="34" t="s">
        <v>4</v>
      </c>
      <c r="E30" s="34" t="s">
        <v>4</v>
      </c>
      <c r="F30" s="32">
        <v>18.127964541538137</v>
      </c>
      <c r="G30" s="32"/>
      <c r="H30" s="32">
        <v>18.415406467842622</v>
      </c>
      <c r="I30" s="32" t="s">
        <v>9</v>
      </c>
      <c r="J30" s="32">
        <v>16.577794040011565</v>
      </c>
      <c r="K30" s="32" t="s">
        <v>9</v>
      </c>
      <c r="L30" s="32">
        <v>17.594924699361993</v>
      </c>
      <c r="M30" s="32" t="s">
        <v>9</v>
      </c>
      <c r="N30" s="32">
        <v>15.893697836281657</v>
      </c>
      <c r="O30" s="32" t="s">
        <v>9</v>
      </c>
      <c r="P30" s="32">
        <v>18.587369712223811</v>
      </c>
      <c r="Q30" s="32" t="s">
        <v>9</v>
      </c>
      <c r="R30" s="32">
        <v>22.25087588766544</v>
      </c>
      <c r="S30" s="32" t="s">
        <v>9</v>
      </c>
      <c r="T30" s="32">
        <v>14.9629734578337</v>
      </c>
      <c r="U30" s="32" t="s">
        <v>9</v>
      </c>
      <c r="V30" s="32">
        <v>20.230679457642481</v>
      </c>
      <c r="W30" s="32" t="s">
        <v>9</v>
      </c>
      <c r="X30" s="32">
        <v>19.429952050322662</v>
      </c>
      <c r="Y30" s="32" t="s">
        <v>9</v>
      </c>
      <c r="Z30" s="32">
        <v>16.734717535466054</v>
      </c>
      <c r="AA30" s="32" t="str">
        <f>IF('Table 1 % se'!$N30/'Table 1 rate'!Z30&gt;=0.3,"!"," ")</f>
        <v xml:space="preserve"> </v>
      </c>
    </row>
    <row r="31" spans="1:27" x14ac:dyDescent="0.25">
      <c r="A31" s="58" t="s">
        <v>28</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row>
    <row r="32" spans="1:27" x14ac:dyDescent="0.25">
      <c r="A32" s="57" t="s">
        <v>29</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row>
    <row r="33" spans="1:27" x14ac:dyDescent="0.25">
      <c r="A33" s="57" t="s">
        <v>30</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row>
    <row r="34" spans="1:27" x14ac:dyDescent="0.25">
      <c r="A34" s="58" t="s">
        <v>31</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row>
    <row r="35" spans="1:27" ht="26.25" customHeight="1" x14ac:dyDescent="0.25">
      <c r="A35" s="59" t="s">
        <v>37</v>
      </c>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row>
    <row r="36" spans="1:27" x14ac:dyDescent="0.25">
      <c r="A36" s="57" t="s">
        <v>39</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row>
  </sheetData>
  <mergeCells count="11">
    <mergeCell ref="A1:AA1"/>
    <mergeCell ref="A36:AA36"/>
    <mergeCell ref="A31:AA31"/>
    <mergeCell ref="A32:AA32"/>
    <mergeCell ref="A33:AA33"/>
    <mergeCell ref="A34:AA34"/>
    <mergeCell ref="A35:AA35"/>
    <mergeCell ref="A4:AA4"/>
    <mergeCell ref="A7:AA7"/>
    <mergeCell ref="A15:AA15"/>
    <mergeCell ref="A23:AA23"/>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workbookViewId="0">
      <selection activeCell="A3" sqref="A3"/>
    </sheetView>
  </sheetViews>
  <sheetFormatPr defaultRowHeight="15" x14ac:dyDescent="0.25"/>
  <cols>
    <col min="1" max="1" width="35.85546875" style="4" customWidth="1"/>
    <col min="2" max="3" width="6" style="1" customWidth="1"/>
    <col min="4" max="4" width="1.28515625" style="1" bestFit="1" customWidth="1"/>
    <col min="5" max="6" width="6" style="1" customWidth="1"/>
    <col min="7" max="7" width="1.28515625" style="1" bestFit="1" customWidth="1"/>
    <col min="8" max="10" width="6" style="1" customWidth="1"/>
    <col min="11" max="11" width="6.28515625" style="1" customWidth="1"/>
    <col min="12" max="12" width="6.42578125" style="1" customWidth="1"/>
    <col min="13" max="13" width="5.7109375" style="1" customWidth="1"/>
    <col min="14" max="14" width="6.42578125" style="1" customWidth="1"/>
    <col min="15" max="17" width="6.140625" style="1" customWidth="1"/>
    <col min="18" max="16384" width="9.140625" style="1"/>
  </cols>
  <sheetData>
    <row r="1" spans="1:23" ht="29.25" customHeight="1" x14ac:dyDescent="0.25">
      <c r="A1" s="61" t="s">
        <v>34</v>
      </c>
      <c r="B1" s="61"/>
      <c r="C1" s="61"/>
      <c r="D1" s="61"/>
      <c r="E1" s="61"/>
      <c r="F1" s="61"/>
      <c r="G1" s="61"/>
      <c r="H1" s="61"/>
      <c r="I1" s="61"/>
      <c r="J1" s="61"/>
      <c r="K1" s="61"/>
      <c r="L1" s="61"/>
      <c r="M1" s="61"/>
      <c r="N1" s="61"/>
      <c r="O1" s="61"/>
      <c r="P1" s="61"/>
      <c r="Q1" s="61"/>
    </row>
    <row r="2" spans="1:23" ht="15" customHeight="1" x14ac:dyDescent="0.25">
      <c r="A2" s="62" t="s">
        <v>5</v>
      </c>
      <c r="B2" s="62"/>
      <c r="C2" s="62"/>
      <c r="D2" s="62"/>
      <c r="E2" s="62"/>
      <c r="F2" s="62"/>
      <c r="G2" s="62"/>
      <c r="H2" s="62"/>
      <c r="I2" s="62"/>
      <c r="J2" s="62"/>
      <c r="K2" s="62"/>
      <c r="L2" s="62"/>
      <c r="M2" s="62"/>
      <c r="N2" s="62"/>
      <c r="O2" s="62"/>
      <c r="P2" s="62"/>
      <c r="Q2" s="62"/>
    </row>
    <row r="3" spans="1:23" ht="15" customHeight="1" x14ac:dyDescent="0.25">
      <c r="A3" s="30" t="s">
        <v>40</v>
      </c>
      <c r="B3" s="53">
        <v>2000</v>
      </c>
      <c r="C3" s="50">
        <v>2001</v>
      </c>
      <c r="D3" s="50"/>
      <c r="E3" s="50">
        <v>2002</v>
      </c>
      <c r="F3" s="50">
        <v>2003</v>
      </c>
      <c r="G3" s="50"/>
      <c r="H3" s="50">
        <v>2004</v>
      </c>
      <c r="I3" s="50">
        <v>2005</v>
      </c>
      <c r="J3" s="50">
        <v>2006</v>
      </c>
      <c r="K3" s="50">
        <v>2007</v>
      </c>
      <c r="L3" s="50">
        <v>2008</v>
      </c>
      <c r="M3" s="50">
        <v>2009</v>
      </c>
      <c r="N3" s="50">
        <v>2010</v>
      </c>
      <c r="O3" s="50">
        <v>2011</v>
      </c>
      <c r="P3" s="50">
        <v>2012</v>
      </c>
      <c r="Q3" s="50">
        <v>2013</v>
      </c>
    </row>
    <row r="4" spans="1:23" s="2" customFormat="1" x14ac:dyDescent="0.2">
      <c r="A4" s="31" t="s">
        <v>26</v>
      </c>
      <c r="B4" s="36">
        <v>3676.5509000000002</v>
      </c>
      <c r="C4" s="36">
        <v>3982.7078199999996</v>
      </c>
      <c r="D4" s="32" t="s">
        <v>9</v>
      </c>
      <c r="E4" s="36">
        <v>4383.6885299999994</v>
      </c>
      <c r="F4" s="36">
        <v>4398.4103200000009</v>
      </c>
      <c r="G4" s="32" t="s">
        <v>9</v>
      </c>
      <c r="H4" s="36">
        <v>4303.4794000000002</v>
      </c>
      <c r="I4" s="36">
        <v>4511.4464799999996</v>
      </c>
      <c r="J4" s="36">
        <v>4249.9329399999997</v>
      </c>
      <c r="K4" s="36">
        <v>4224.7812699999995</v>
      </c>
      <c r="L4" s="36">
        <v>4363.6414199999999</v>
      </c>
      <c r="M4" s="36">
        <v>5213.92515</v>
      </c>
      <c r="N4" s="36">
        <v>5623.6656400000002</v>
      </c>
      <c r="O4" s="36">
        <v>5303.9458100000002</v>
      </c>
      <c r="P4" s="36">
        <v>5067.5058000000008</v>
      </c>
      <c r="Q4" s="36">
        <v>5181.2326800000001</v>
      </c>
    </row>
    <row r="5" spans="1:23" s="2" customFormat="1" ht="24" customHeight="1" x14ac:dyDescent="0.2">
      <c r="A5" s="60" t="s">
        <v>2</v>
      </c>
      <c r="B5" s="60"/>
      <c r="C5" s="60"/>
      <c r="D5" s="60"/>
      <c r="E5" s="60"/>
      <c r="F5" s="60"/>
      <c r="G5" s="60"/>
      <c r="H5" s="60"/>
      <c r="I5" s="60"/>
      <c r="J5" s="60"/>
      <c r="K5" s="60"/>
      <c r="L5" s="60"/>
      <c r="M5" s="60"/>
      <c r="N5" s="60"/>
      <c r="O5" s="60"/>
      <c r="P5" s="60"/>
      <c r="Q5" s="60"/>
    </row>
    <row r="6" spans="1:23" s="2" customFormat="1" x14ac:dyDescent="0.2">
      <c r="A6" s="33" t="s">
        <v>11</v>
      </c>
      <c r="B6" s="36">
        <v>1416.5134699999999</v>
      </c>
      <c r="C6" s="36">
        <v>1643.5131399999998</v>
      </c>
      <c r="D6" s="37" t="s">
        <v>9</v>
      </c>
      <c r="E6" s="36">
        <v>1889.7742900000001</v>
      </c>
      <c r="F6" s="36">
        <v>1902.8361600000001</v>
      </c>
      <c r="G6" s="37" t="s">
        <v>9</v>
      </c>
      <c r="H6" s="36">
        <v>1845.7276400000001</v>
      </c>
      <c r="I6" s="36">
        <v>1924.8055999999999</v>
      </c>
      <c r="J6" s="36">
        <v>1758.6919499999999</v>
      </c>
      <c r="K6" s="36">
        <v>1776.8702599999999</v>
      </c>
      <c r="L6" s="36">
        <v>1831.2549899999997</v>
      </c>
      <c r="M6" s="36">
        <v>2611.6836600000001</v>
      </c>
      <c r="N6" s="36">
        <v>2753.6870100000001</v>
      </c>
      <c r="O6" s="36">
        <v>2618.0562300000001</v>
      </c>
      <c r="P6" s="36">
        <v>2385.3935100000003</v>
      </c>
      <c r="Q6" s="36">
        <v>2517.3306600000001</v>
      </c>
    </row>
    <row r="7" spans="1:23" s="2" customFormat="1" x14ac:dyDescent="0.2">
      <c r="A7" s="33" t="s">
        <v>12</v>
      </c>
      <c r="B7" s="36">
        <v>2260.0374300000003</v>
      </c>
      <c r="C7" s="36">
        <v>2339.1946800000001</v>
      </c>
      <c r="D7" s="37" t="s">
        <v>9</v>
      </c>
      <c r="E7" s="36">
        <v>2493.9142399999992</v>
      </c>
      <c r="F7" s="36">
        <v>2495.5741600000006</v>
      </c>
      <c r="G7" s="37" t="s">
        <v>9</v>
      </c>
      <c r="H7" s="36">
        <v>2457.7517600000001</v>
      </c>
      <c r="I7" s="36">
        <v>2586.6408799999999</v>
      </c>
      <c r="J7" s="36">
        <v>2491.2409899999998</v>
      </c>
      <c r="K7" s="36">
        <v>2447.9110099999998</v>
      </c>
      <c r="L7" s="36">
        <v>2532.38643</v>
      </c>
      <c r="M7" s="36">
        <v>2602.2414899999999</v>
      </c>
      <c r="N7" s="36">
        <v>2869.9786300000001</v>
      </c>
      <c r="O7" s="36">
        <v>2685.88958</v>
      </c>
      <c r="P7" s="36">
        <v>2682.11229</v>
      </c>
      <c r="Q7" s="36">
        <v>2663.90202</v>
      </c>
    </row>
    <row r="8" spans="1:23" s="2" customFormat="1" ht="24" customHeight="1" x14ac:dyDescent="0.2">
      <c r="A8" s="60" t="s">
        <v>3</v>
      </c>
      <c r="B8" s="60"/>
      <c r="C8" s="60"/>
      <c r="D8" s="60"/>
      <c r="E8" s="60"/>
      <c r="F8" s="60"/>
      <c r="G8" s="60"/>
      <c r="H8" s="60"/>
      <c r="I8" s="60"/>
      <c r="J8" s="60"/>
      <c r="K8" s="60"/>
      <c r="L8" s="60"/>
      <c r="M8" s="60"/>
      <c r="N8" s="60"/>
      <c r="O8" s="60"/>
      <c r="P8" s="60"/>
      <c r="Q8" s="60"/>
      <c r="W8" s="54"/>
    </row>
    <row r="9" spans="1:23" s="2" customFormat="1" x14ac:dyDescent="0.2">
      <c r="A9" s="33" t="s">
        <v>19</v>
      </c>
      <c r="B9" s="36">
        <v>1725.1709699999997</v>
      </c>
      <c r="C9" s="36">
        <v>1889.59521</v>
      </c>
      <c r="D9" s="37" t="s">
        <v>9</v>
      </c>
      <c r="E9" s="36">
        <v>2162.7687099999998</v>
      </c>
      <c r="F9" s="36">
        <v>2101.9160999999999</v>
      </c>
      <c r="G9" s="37" t="s">
        <v>9</v>
      </c>
      <c r="H9" s="36">
        <v>2089.4755699999996</v>
      </c>
      <c r="I9" s="36">
        <v>2180.9456299999997</v>
      </c>
      <c r="J9" s="36">
        <v>2110.1665099999996</v>
      </c>
      <c r="K9" s="36">
        <v>2078.8406500000001</v>
      </c>
      <c r="L9" s="36">
        <v>2105.9673700000003</v>
      </c>
      <c r="M9" s="36">
        <v>2749.22019</v>
      </c>
      <c r="N9" s="36">
        <v>2754.15083</v>
      </c>
      <c r="O9" s="36">
        <v>2662.3987599999996</v>
      </c>
      <c r="P9" s="36">
        <v>2298.7283299999999</v>
      </c>
      <c r="Q9" s="36">
        <v>2381.30852</v>
      </c>
    </row>
    <row r="10" spans="1:23" s="2" customFormat="1" x14ac:dyDescent="0.2">
      <c r="A10" s="33" t="s">
        <v>18</v>
      </c>
      <c r="B10" s="36">
        <v>921.42588000000001</v>
      </c>
      <c r="C10" s="36">
        <v>898.67657000000008</v>
      </c>
      <c r="D10" s="37" t="s">
        <v>9</v>
      </c>
      <c r="E10" s="36">
        <v>947.19144999999992</v>
      </c>
      <c r="F10" s="36">
        <v>948.93068999999991</v>
      </c>
      <c r="G10" s="37" t="s">
        <v>9</v>
      </c>
      <c r="H10" s="36">
        <v>921.60387000000003</v>
      </c>
      <c r="I10" s="36">
        <v>958.38431000000003</v>
      </c>
      <c r="J10" s="36">
        <v>907.13659999999993</v>
      </c>
      <c r="K10" s="36">
        <v>887.77418999999998</v>
      </c>
      <c r="L10" s="36">
        <v>910.65604000000008</v>
      </c>
      <c r="M10" s="36">
        <v>1013.20889</v>
      </c>
      <c r="N10" s="36">
        <v>1175.42876</v>
      </c>
      <c r="O10" s="36">
        <v>1015.27725</v>
      </c>
      <c r="P10" s="36">
        <v>1035.7631399999998</v>
      </c>
      <c r="Q10" s="36">
        <v>1066.7586200000001</v>
      </c>
    </row>
    <row r="11" spans="1:23" s="2" customFormat="1" x14ac:dyDescent="0.2">
      <c r="A11" s="33" t="s">
        <v>20</v>
      </c>
      <c r="B11" s="36">
        <v>867.13628000000006</v>
      </c>
      <c r="C11" s="36">
        <v>988.16034000000002</v>
      </c>
      <c r="D11" s="37" t="s">
        <v>9</v>
      </c>
      <c r="E11" s="36">
        <v>1047.92029</v>
      </c>
      <c r="F11" s="36">
        <v>1069.2999299999999</v>
      </c>
      <c r="G11" s="37" t="s">
        <v>9</v>
      </c>
      <c r="H11" s="36">
        <v>1023.60731</v>
      </c>
      <c r="I11" s="36">
        <v>1093.6814299999999</v>
      </c>
      <c r="J11" s="36">
        <v>950.19312000000002</v>
      </c>
      <c r="K11" s="36">
        <v>994.98746000000006</v>
      </c>
      <c r="L11" s="36">
        <v>1074.38338</v>
      </c>
      <c r="M11" s="36">
        <v>1157.96984</v>
      </c>
      <c r="N11" s="36">
        <v>1332.56142</v>
      </c>
      <c r="O11" s="36">
        <v>1310.1083999999998</v>
      </c>
      <c r="P11" s="36">
        <v>1322.19048</v>
      </c>
      <c r="Q11" s="36">
        <v>1309.7111499999999</v>
      </c>
    </row>
    <row r="12" spans="1:23" s="2" customFormat="1" x14ac:dyDescent="0.2">
      <c r="A12" s="33" t="s">
        <v>27</v>
      </c>
      <c r="B12" s="36">
        <v>112.26703000000001</v>
      </c>
      <c r="C12" s="36">
        <v>135.56595999999999</v>
      </c>
      <c r="D12" s="37" t="s">
        <v>9</v>
      </c>
      <c r="E12" s="36">
        <v>143.98947000000001</v>
      </c>
      <c r="F12" s="36">
        <v>109.89294</v>
      </c>
      <c r="G12" s="37" t="s">
        <v>9</v>
      </c>
      <c r="H12" s="36">
        <v>102.16647999999999</v>
      </c>
      <c r="I12" s="36">
        <v>119.05109</v>
      </c>
      <c r="J12" s="36">
        <v>132.89822000000001</v>
      </c>
      <c r="K12" s="36">
        <v>131.77746999999999</v>
      </c>
      <c r="L12" s="36">
        <v>102.61063</v>
      </c>
      <c r="M12" s="36">
        <v>97.291780000000003</v>
      </c>
      <c r="N12" s="36">
        <v>161.61102000000002</v>
      </c>
      <c r="O12" s="36">
        <v>130.07210000000001</v>
      </c>
      <c r="P12" s="36">
        <v>179.78509</v>
      </c>
      <c r="Q12" s="36">
        <v>167.11446000000001</v>
      </c>
    </row>
    <row r="13" spans="1:23" s="2" customFormat="1" x14ac:dyDescent="0.2">
      <c r="A13" s="33" t="s">
        <v>22</v>
      </c>
      <c r="B13" s="38" t="s">
        <v>4</v>
      </c>
      <c r="C13" s="38" t="s">
        <v>4</v>
      </c>
      <c r="D13" s="37"/>
      <c r="E13" s="38" t="s">
        <v>4</v>
      </c>
      <c r="F13" s="36" t="s">
        <v>6</v>
      </c>
      <c r="G13" s="37"/>
      <c r="H13" s="36" t="s">
        <v>6</v>
      </c>
      <c r="I13" s="36" t="s">
        <v>6</v>
      </c>
      <c r="J13" s="36" t="s">
        <v>6</v>
      </c>
      <c r="K13" s="36" t="s">
        <v>6</v>
      </c>
      <c r="L13" s="36" t="s">
        <v>6</v>
      </c>
      <c r="M13" s="36" t="s">
        <v>6</v>
      </c>
      <c r="N13" s="36" t="s">
        <v>6</v>
      </c>
      <c r="O13" s="36" t="s">
        <v>6</v>
      </c>
      <c r="P13" s="36">
        <v>21.535720000000001</v>
      </c>
      <c r="Q13" s="39" t="s">
        <v>6</v>
      </c>
    </row>
    <row r="14" spans="1:23" s="2" customFormat="1" x14ac:dyDescent="0.2">
      <c r="A14" s="33" t="s">
        <v>23</v>
      </c>
      <c r="B14" s="36">
        <v>50.550740000000005</v>
      </c>
      <c r="C14" s="36">
        <v>70.709740000000011</v>
      </c>
      <c r="D14" s="37" t="s">
        <v>9</v>
      </c>
      <c r="E14" s="36">
        <v>81.818610000000007</v>
      </c>
      <c r="F14" s="36">
        <v>66.887100000000004</v>
      </c>
      <c r="G14" s="37"/>
      <c r="H14" s="36">
        <v>58.08182</v>
      </c>
      <c r="I14" s="36">
        <v>53.658979999999993</v>
      </c>
      <c r="J14" s="36">
        <v>56.283619999999992</v>
      </c>
      <c r="K14" s="36">
        <v>59.141569999999994</v>
      </c>
      <c r="L14" s="36">
        <v>69.878079999999997</v>
      </c>
      <c r="M14" s="36">
        <v>67.245999999999995</v>
      </c>
      <c r="N14" s="36">
        <v>87.9756</v>
      </c>
      <c r="O14" s="36">
        <v>66.817520000000002</v>
      </c>
      <c r="P14" s="36">
        <v>82.441149999999993</v>
      </c>
      <c r="Q14" s="36">
        <v>121.94445999999999</v>
      </c>
    </row>
    <row r="15" spans="1:23" s="2" customFormat="1" x14ac:dyDescent="0.2">
      <c r="A15" s="33" t="s">
        <v>24</v>
      </c>
      <c r="B15" s="38" t="s">
        <v>4</v>
      </c>
      <c r="C15" s="38" t="s">
        <v>4</v>
      </c>
      <c r="D15" s="37"/>
      <c r="E15" s="38" t="s">
        <v>4</v>
      </c>
      <c r="F15" s="36">
        <v>76.035449999999997</v>
      </c>
      <c r="G15" s="37" t="s">
        <v>9</v>
      </c>
      <c r="H15" s="36">
        <v>93.60423999999999</v>
      </c>
      <c r="I15" s="36">
        <v>86.406190000000009</v>
      </c>
      <c r="J15" s="36">
        <v>79.471999999999994</v>
      </c>
      <c r="K15" s="36">
        <v>65.21802000000001</v>
      </c>
      <c r="L15" s="36">
        <v>89.688190000000006</v>
      </c>
      <c r="M15" s="36">
        <v>115.94153</v>
      </c>
      <c r="N15" s="36">
        <v>92.336029999999994</v>
      </c>
      <c r="O15" s="36">
        <v>105.05072</v>
      </c>
      <c r="P15" s="36">
        <v>127.06189000000001</v>
      </c>
      <c r="Q15" s="36">
        <v>112.71061999999999</v>
      </c>
    </row>
    <row r="16" spans="1:23" s="2" customFormat="1" ht="24" customHeight="1" x14ac:dyDescent="0.2">
      <c r="A16" s="60" t="s">
        <v>0</v>
      </c>
      <c r="B16" s="60"/>
      <c r="C16" s="60"/>
      <c r="D16" s="60"/>
      <c r="E16" s="60"/>
      <c r="F16" s="60"/>
      <c r="G16" s="60"/>
      <c r="H16" s="60"/>
      <c r="I16" s="60"/>
      <c r="J16" s="60"/>
      <c r="K16" s="60"/>
      <c r="L16" s="60"/>
      <c r="M16" s="60"/>
      <c r="N16" s="60"/>
      <c r="O16" s="60"/>
      <c r="P16" s="60"/>
      <c r="Q16" s="60"/>
    </row>
    <row r="17" spans="1:17" s="2" customFormat="1" x14ac:dyDescent="0.2">
      <c r="A17" s="33" t="s">
        <v>19</v>
      </c>
      <c r="B17" s="36">
        <v>657.72857999999997</v>
      </c>
      <c r="C17" s="36">
        <v>822.17201</v>
      </c>
      <c r="D17" s="37" t="s">
        <v>9</v>
      </c>
      <c r="E17" s="36">
        <v>975.32027000000005</v>
      </c>
      <c r="F17" s="36">
        <v>932.20581000000004</v>
      </c>
      <c r="G17" s="37" t="s">
        <v>9</v>
      </c>
      <c r="H17" s="36">
        <v>888.30737999999997</v>
      </c>
      <c r="I17" s="36">
        <v>945.30544999999995</v>
      </c>
      <c r="J17" s="36">
        <v>871.8297</v>
      </c>
      <c r="K17" s="36">
        <v>908.28290000000004</v>
      </c>
      <c r="L17" s="36">
        <v>942.22722999999996</v>
      </c>
      <c r="M17" s="36">
        <v>1474.3035500000001</v>
      </c>
      <c r="N17" s="36">
        <v>1364.05933</v>
      </c>
      <c r="O17" s="36">
        <v>1328.5174199999999</v>
      </c>
      <c r="P17" s="36">
        <v>1032.4205300000001</v>
      </c>
      <c r="Q17" s="36">
        <v>1159.74353</v>
      </c>
    </row>
    <row r="18" spans="1:17" s="2" customFormat="1" x14ac:dyDescent="0.2">
      <c r="A18" s="33" t="s">
        <v>18</v>
      </c>
      <c r="B18" s="36">
        <v>408.29659999999996</v>
      </c>
      <c r="C18" s="36">
        <v>431.35147999999998</v>
      </c>
      <c r="D18" s="37" t="s">
        <v>9</v>
      </c>
      <c r="E18" s="36">
        <v>440.69728999999995</v>
      </c>
      <c r="F18" s="36">
        <v>442.79340999999999</v>
      </c>
      <c r="G18" s="37" t="s">
        <v>9</v>
      </c>
      <c r="H18" s="36">
        <v>463.46919000000003</v>
      </c>
      <c r="I18" s="36">
        <v>489.87495000000001</v>
      </c>
      <c r="J18" s="36">
        <v>464.18441999999999</v>
      </c>
      <c r="K18" s="36">
        <v>418.58653999999996</v>
      </c>
      <c r="L18" s="36">
        <v>408.86340999999999</v>
      </c>
      <c r="M18" s="36">
        <v>514.76412000000005</v>
      </c>
      <c r="N18" s="36">
        <v>614.73739</v>
      </c>
      <c r="O18" s="36">
        <v>542.01740000000007</v>
      </c>
      <c r="P18" s="36">
        <v>535.54021</v>
      </c>
      <c r="Q18" s="36">
        <v>623.78754000000004</v>
      </c>
    </row>
    <row r="19" spans="1:17" s="2" customFormat="1" x14ac:dyDescent="0.2">
      <c r="A19" s="33" t="s">
        <v>20</v>
      </c>
      <c r="B19" s="36">
        <v>281.11151000000001</v>
      </c>
      <c r="C19" s="36">
        <v>311.05164000000002</v>
      </c>
      <c r="D19" s="37" t="s">
        <v>9</v>
      </c>
      <c r="E19" s="36">
        <v>388.88303999999999</v>
      </c>
      <c r="F19" s="36">
        <v>399.24793</v>
      </c>
      <c r="G19" s="37" t="s">
        <v>9</v>
      </c>
      <c r="H19" s="36">
        <v>380.22098999999997</v>
      </c>
      <c r="I19" s="36">
        <v>367.96530999999999</v>
      </c>
      <c r="J19" s="36">
        <v>304.73909999999995</v>
      </c>
      <c r="K19" s="36">
        <v>332.32878000000005</v>
      </c>
      <c r="L19" s="36">
        <v>371.39188999999999</v>
      </c>
      <c r="M19" s="36">
        <v>492.15471000000002</v>
      </c>
      <c r="N19" s="36">
        <v>581.50512000000003</v>
      </c>
      <c r="O19" s="36">
        <v>596.44368999999995</v>
      </c>
      <c r="P19" s="36">
        <v>647.39389000000006</v>
      </c>
      <c r="Q19" s="36">
        <v>525.05591000000004</v>
      </c>
    </row>
    <row r="20" spans="1:17" s="2" customFormat="1" x14ac:dyDescent="0.2">
      <c r="A20" s="33" t="s">
        <v>27</v>
      </c>
      <c r="B20" s="39" t="s">
        <v>6</v>
      </c>
      <c r="C20" s="36">
        <v>46.854570000000002</v>
      </c>
      <c r="D20" s="37" t="s">
        <v>9</v>
      </c>
      <c r="E20" s="36">
        <v>50.172379999999997</v>
      </c>
      <c r="F20" s="36">
        <v>50.352779999999996</v>
      </c>
      <c r="G20" s="37" t="s">
        <v>9</v>
      </c>
      <c r="H20" s="36" t="s">
        <v>6</v>
      </c>
      <c r="I20" s="36" t="s">
        <v>6</v>
      </c>
      <c r="J20" s="36">
        <v>53.455599999999997</v>
      </c>
      <c r="K20" s="39" t="s">
        <v>6</v>
      </c>
      <c r="L20" s="39" t="s">
        <v>6</v>
      </c>
      <c r="M20" s="39" t="s">
        <v>6</v>
      </c>
      <c r="N20" s="36">
        <v>70.482219999999998</v>
      </c>
      <c r="O20" s="36">
        <v>61.06691</v>
      </c>
      <c r="P20" s="36">
        <v>67.778890000000004</v>
      </c>
      <c r="Q20" s="36">
        <v>82.019960000000012</v>
      </c>
    </row>
    <row r="21" spans="1:17" s="2" customFormat="1" x14ac:dyDescent="0.2">
      <c r="A21" s="33" t="s">
        <v>22</v>
      </c>
      <c r="B21" s="38" t="s">
        <v>4</v>
      </c>
      <c r="C21" s="38" t="s">
        <v>4</v>
      </c>
      <c r="D21" s="37"/>
      <c r="E21" s="38" t="s">
        <v>4</v>
      </c>
      <c r="F21" s="39" t="s">
        <v>6</v>
      </c>
      <c r="G21" s="37"/>
      <c r="H21" s="39" t="s">
        <v>6</v>
      </c>
      <c r="I21" s="39" t="s">
        <v>6</v>
      </c>
      <c r="J21" s="39" t="s">
        <v>6</v>
      </c>
      <c r="K21" s="39" t="s">
        <v>6</v>
      </c>
      <c r="L21" s="39" t="s">
        <v>6</v>
      </c>
      <c r="M21" s="39" t="s">
        <v>6</v>
      </c>
      <c r="N21" s="39" t="s">
        <v>6</v>
      </c>
      <c r="O21" s="39" t="s">
        <v>6</v>
      </c>
      <c r="P21" s="39" t="s">
        <v>6</v>
      </c>
      <c r="Q21" s="39" t="s">
        <v>6</v>
      </c>
    </row>
    <row r="22" spans="1:17" s="2" customFormat="1" x14ac:dyDescent="0.2">
      <c r="A22" s="33" t="s">
        <v>23</v>
      </c>
      <c r="B22" s="39" t="s">
        <v>6</v>
      </c>
      <c r="C22" s="36">
        <v>32.083439999999996</v>
      </c>
      <c r="D22" s="32" t="s">
        <v>10</v>
      </c>
      <c r="E22" s="36">
        <v>34.701309999999999</v>
      </c>
      <c r="F22" s="36">
        <v>33.982120000000002</v>
      </c>
      <c r="G22" s="37"/>
      <c r="H22" s="36">
        <v>22.880419999999997</v>
      </c>
      <c r="I22" s="36">
        <v>30.043950000000002</v>
      </c>
      <c r="J22" s="36">
        <v>20.29562</v>
      </c>
      <c r="K22" s="36">
        <v>38.495059999999995</v>
      </c>
      <c r="L22" s="39" t="s">
        <v>6</v>
      </c>
      <c r="M22" s="36">
        <v>30.060929999999999</v>
      </c>
      <c r="N22" s="36">
        <v>57.641750000000002</v>
      </c>
      <c r="O22" s="36">
        <v>33.839230000000001</v>
      </c>
      <c r="P22" s="36">
        <v>38.546860000000002</v>
      </c>
      <c r="Q22" s="36">
        <v>58.817129999999999</v>
      </c>
    </row>
    <row r="23" spans="1:17" s="2" customFormat="1" x14ac:dyDescent="0.2">
      <c r="A23" s="33" t="s">
        <v>24</v>
      </c>
      <c r="B23" s="38" t="s">
        <v>4</v>
      </c>
      <c r="C23" s="38" t="s">
        <v>4</v>
      </c>
      <c r="D23" s="37"/>
      <c r="E23" s="38" t="s">
        <v>4</v>
      </c>
      <c r="F23" s="36">
        <v>32.924810000000001</v>
      </c>
      <c r="G23" s="32" t="s">
        <v>10</v>
      </c>
      <c r="H23" s="36">
        <v>53.818989999999999</v>
      </c>
      <c r="I23" s="36">
        <v>43.514180000000003</v>
      </c>
      <c r="J23" s="36">
        <v>39.080190000000002</v>
      </c>
      <c r="K23" s="39" t="s">
        <v>6</v>
      </c>
      <c r="L23" s="36">
        <v>43.003550000000004</v>
      </c>
      <c r="M23" s="36">
        <v>64.578220000000002</v>
      </c>
      <c r="N23" s="36">
        <v>53.260150000000003</v>
      </c>
      <c r="O23" s="36">
        <v>51.485949999999995</v>
      </c>
      <c r="P23" s="36">
        <v>53.53716</v>
      </c>
      <c r="Q23" s="36">
        <v>53.956240000000001</v>
      </c>
    </row>
    <row r="24" spans="1:17" s="2" customFormat="1" ht="24" customHeight="1" x14ac:dyDescent="0.2">
      <c r="A24" s="60" t="s">
        <v>1</v>
      </c>
      <c r="B24" s="60"/>
      <c r="C24" s="60"/>
      <c r="D24" s="60"/>
      <c r="E24" s="60"/>
      <c r="F24" s="60"/>
      <c r="G24" s="60"/>
      <c r="H24" s="60"/>
      <c r="I24" s="60"/>
      <c r="J24" s="60"/>
      <c r="K24" s="60"/>
      <c r="L24" s="60"/>
      <c r="M24" s="60"/>
      <c r="N24" s="60"/>
      <c r="O24" s="60"/>
      <c r="P24" s="60"/>
      <c r="Q24" s="60"/>
    </row>
    <row r="25" spans="1:17" s="2" customFormat="1" x14ac:dyDescent="0.2">
      <c r="A25" s="33" t="s">
        <v>19</v>
      </c>
      <c r="B25" s="36">
        <v>1067.4423899999999</v>
      </c>
      <c r="C25" s="36">
        <v>1067.4232</v>
      </c>
      <c r="D25" s="37" t="s">
        <v>9</v>
      </c>
      <c r="E25" s="36">
        <v>1187.4484399999999</v>
      </c>
      <c r="F25" s="36">
        <v>1169.71029</v>
      </c>
      <c r="G25" s="37" t="s">
        <v>9</v>
      </c>
      <c r="H25" s="36">
        <v>1201.1681899999999</v>
      </c>
      <c r="I25" s="36">
        <v>1235.6401799999999</v>
      </c>
      <c r="J25" s="36">
        <v>1238.33681</v>
      </c>
      <c r="K25" s="36">
        <v>1170.5577499999999</v>
      </c>
      <c r="L25" s="36">
        <v>1163.7401399999999</v>
      </c>
      <c r="M25" s="36">
        <v>1274.9166399999999</v>
      </c>
      <c r="N25" s="36">
        <v>1390.0915</v>
      </c>
      <c r="O25" s="36">
        <v>1333.8813400000001</v>
      </c>
      <c r="P25" s="36">
        <v>1266.3078</v>
      </c>
      <c r="Q25" s="36">
        <v>1221.5649900000001</v>
      </c>
    </row>
    <row r="26" spans="1:17" s="2" customFormat="1" x14ac:dyDescent="0.2">
      <c r="A26" s="33" t="s">
        <v>18</v>
      </c>
      <c r="B26" s="36">
        <v>513.12927999999999</v>
      </c>
      <c r="C26" s="36">
        <v>467.32509000000005</v>
      </c>
      <c r="D26" s="37" t="s">
        <v>9</v>
      </c>
      <c r="E26" s="36">
        <v>506.49415999999997</v>
      </c>
      <c r="F26" s="36">
        <v>506.13728000000003</v>
      </c>
      <c r="G26" s="37" t="s">
        <v>9</v>
      </c>
      <c r="H26" s="36">
        <v>458.13468</v>
      </c>
      <c r="I26" s="36">
        <v>468.50935999999996</v>
      </c>
      <c r="J26" s="36">
        <v>442.95218</v>
      </c>
      <c r="K26" s="36">
        <v>469.18765000000002</v>
      </c>
      <c r="L26" s="36">
        <v>501.79263000000003</v>
      </c>
      <c r="M26" s="36">
        <v>498.44477000000001</v>
      </c>
      <c r="N26" s="36">
        <v>560.69137000000001</v>
      </c>
      <c r="O26" s="36">
        <v>473.25984999999997</v>
      </c>
      <c r="P26" s="36">
        <v>500.22293000000002</v>
      </c>
      <c r="Q26" s="36">
        <v>442.97108000000003</v>
      </c>
    </row>
    <row r="27" spans="1:17" s="2" customFormat="1" x14ac:dyDescent="0.2">
      <c r="A27" s="33" t="s">
        <v>20</v>
      </c>
      <c r="B27" s="36">
        <v>586.02476999999999</v>
      </c>
      <c r="C27" s="36">
        <v>677.1087</v>
      </c>
      <c r="D27" s="37" t="s">
        <v>9</v>
      </c>
      <c r="E27" s="36">
        <v>659.03724999999997</v>
      </c>
      <c r="F27" s="36">
        <v>670.05200000000002</v>
      </c>
      <c r="G27" s="37" t="s">
        <v>9</v>
      </c>
      <c r="H27" s="36">
        <v>643.38631999999996</v>
      </c>
      <c r="I27" s="36">
        <v>725.71612000000005</v>
      </c>
      <c r="J27" s="36">
        <v>645.45402000000001</v>
      </c>
      <c r="K27" s="36">
        <v>662.65868</v>
      </c>
      <c r="L27" s="36">
        <v>702.99149</v>
      </c>
      <c r="M27" s="36">
        <v>665.81512999999995</v>
      </c>
      <c r="N27" s="36">
        <v>751.05630000000008</v>
      </c>
      <c r="O27" s="36">
        <v>713.66471000000001</v>
      </c>
      <c r="P27" s="36">
        <v>674.79658999999992</v>
      </c>
      <c r="Q27" s="36">
        <v>784.65523999999994</v>
      </c>
    </row>
    <row r="28" spans="1:17" s="2" customFormat="1" x14ac:dyDescent="0.2">
      <c r="A28" s="33" t="s">
        <v>27</v>
      </c>
      <c r="B28" s="39" t="s">
        <v>6</v>
      </c>
      <c r="C28" s="36">
        <v>88.711389999999994</v>
      </c>
      <c r="D28" s="37" t="s">
        <v>9</v>
      </c>
      <c r="E28" s="36">
        <v>93.817089999999993</v>
      </c>
      <c r="F28" s="36">
        <v>59.54016</v>
      </c>
      <c r="G28" s="37" t="s">
        <v>9</v>
      </c>
      <c r="H28" s="36">
        <v>69.176429999999996</v>
      </c>
      <c r="I28" s="36">
        <v>77.609639999999999</v>
      </c>
      <c r="J28" s="36">
        <v>79.442619999999991</v>
      </c>
      <c r="K28" s="36">
        <v>81.35848</v>
      </c>
      <c r="L28" s="36">
        <v>70.53595</v>
      </c>
      <c r="M28" s="36">
        <v>67.602609999999999</v>
      </c>
      <c r="N28" s="36">
        <v>91.128799999999998</v>
      </c>
      <c r="O28" s="36">
        <v>69.005189999999999</v>
      </c>
      <c r="P28" s="36">
        <v>112.00619999999999</v>
      </c>
      <c r="Q28" s="36">
        <v>85.094499999999996</v>
      </c>
    </row>
    <row r="29" spans="1:17" s="2" customFormat="1" x14ac:dyDescent="0.2">
      <c r="A29" s="33" t="s">
        <v>22</v>
      </c>
      <c r="B29" s="38" t="s">
        <v>4</v>
      </c>
      <c r="C29" s="38" t="s">
        <v>4</v>
      </c>
      <c r="D29" s="37"/>
      <c r="E29" s="38" t="s">
        <v>4</v>
      </c>
      <c r="F29" s="39" t="s">
        <v>6</v>
      </c>
      <c r="G29" s="37"/>
      <c r="H29" s="39" t="s">
        <v>6</v>
      </c>
      <c r="I29" s="39" t="s">
        <v>6</v>
      </c>
      <c r="J29" s="39" t="s">
        <v>6</v>
      </c>
      <c r="K29" s="39" t="s">
        <v>6</v>
      </c>
      <c r="L29" s="39" t="s">
        <v>6</v>
      </c>
      <c r="M29" s="39" t="s">
        <v>6</v>
      </c>
      <c r="N29" s="39" t="s">
        <v>6</v>
      </c>
      <c r="O29" s="39" t="s">
        <v>6</v>
      </c>
      <c r="P29" s="39" t="s">
        <v>6</v>
      </c>
      <c r="Q29" s="39" t="s">
        <v>6</v>
      </c>
    </row>
    <row r="30" spans="1:17" s="2" customFormat="1" x14ac:dyDescent="0.2">
      <c r="A30" s="33" t="s">
        <v>23</v>
      </c>
      <c r="B30" s="39" t="s">
        <v>6</v>
      </c>
      <c r="C30" s="36">
        <v>38.626300000000001</v>
      </c>
      <c r="D30" s="37"/>
      <c r="E30" s="36">
        <v>47.1173</v>
      </c>
      <c r="F30" s="36">
        <v>32.904980000000002</v>
      </c>
      <c r="G30" s="37"/>
      <c r="H30" s="36">
        <v>35.2014</v>
      </c>
      <c r="I30" s="36">
        <v>23.615029999999997</v>
      </c>
      <c r="J30" s="36">
        <v>35.988</v>
      </c>
      <c r="K30" s="39" t="s">
        <v>6</v>
      </c>
      <c r="L30" s="36">
        <v>42.117449999999998</v>
      </c>
      <c r="M30" s="36">
        <v>37.185070000000003</v>
      </c>
      <c r="N30" s="36">
        <v>30.333849999999998</v>
      </c>
      <c r="O30" s="36">
        <v>32.978290000000001</v>
      </c>
      <c r="P30" s="36">
        <v>43.894289999999998</v>
      </c>
      <c r="Q30" s="36">
        <v>63.127330000000001</v>
      </c>
    </row>
    <row r="31" spans="1:17" s="2" customFormat="1" x14ac:dyDescent="0.2">
      <c r="A31" s="33" t="s">
        <v>24</v>
      </c>
      <c r="B31" s="38" t="s">
        <v>4</v>
      </c>
      <c r="C31" s="38" t="s">
        <v>4</v>
      </c>
      <c r="D31" s="37"/>
      <c r="E31" s="38" t="s">
        <v>4</v>
      </c>
      <c r="F31" s="36">
        <v>43.110639999999997</v>
      </c>
      <c r="G31" s="37" t="s">
        <v>9</v>
      </c>
      <c r="H31" s="36">
        <v>39.785249999999998</v>
      </c>
      <c r="I31" s="36">
        <v>42.892009999999999</v>
      </c>
      <c r="J31" s="36">
        <v>40.39181</v>
      </c>
      <c r="K31" s="36">
        <v>40.252429999999997</v>
      </c>
      <c r="L31" s="36">
        <v>46.684640000000002</v>
      </c>
      <c r="M31" s="36">
        <v>51.363309999999998</v>
      </c>
      <c r="N31" s="36">
        <v>39.075879999999998</v>
      </c>
      <c r="O31" s="36">
        <v>53.564769999999996</v>
      </c>
      <c r="P31" s="36">
        <v>73.524729999999991</v>
      </c>
      <c r="Q31" s="36">
        <v>58.754379999999998</v>
      </c>
    </row>
    <row r="32" spans="1:17" s="2" customFormat="1" x14ac:dyDescent="0.2">
      <c r="A32" s="58" t="s">
        <v>28</v>
      </c>
      <c r="B32" s="58"/>
      <c r="C32" s="58"/>
      <c r="D32" s="58"/>
      <c r="E32" s="58"/>
      <c r="F32" s="58"/>
      <c r="G32" s="58"/>
      <c r="H32" s="58"/>
      <c r="I32" s="58"/>
      <c r="J32" s="58"/>
      <c r="K32" s="58"/>
      <c r="L32" s="58"/>
      <c r="M32" s="58"/>
      <c r="N32" s="58"/>
      <c r="O32" s="58"/>
      <c r="P32" s="58"/>
      <c r="Q32" s="58"/>
    </row>
    <row r="33" spans="1:27" s="2" customFormat="1" x14ac:dyDescent="0.2">
      <c r="A33" s="63" t="s">
        <v>30</v>
      </c>
      <c r="B33" s="63"/>
      <c r="C33" s="63"/>
      <c r="D33" s="63"/>
      <c r="E33" s="63"/>
      <c r="F33" s="63"/>
      <c r="G33" s="63"/>
      <c r="H33" s="63"/>
      <c r="I33" s="63"/>
      <c r="J33" s="63"/>
      <c r="K33" s="63"/>
      <c r="L33" s="63"/>
      <c r="M33" s="63"/>
      <c r="N33" s="63"/>
      <c r="O33" s="63"/>
      <c r="P33" s="63"/>
      <c r="Q33" s="63"/>
    </row>
    <row r="34" spans="1:27" s="2" customFormat="1" x14ac:dyDescent="0.2">
      <c r="A34" s="67" t="s">
        <v>31</v>
      </c>
      <c r="B34" s="67"/>
      <c r="C34" s="67"/>
      <c r="D34" s="67"/>
      <c r="E34" s="67"/>
      <c r="F34" s="67"/>
      <c r="G34" s="67"/>
      <c r="H34" s="67"/>
      <c r="I34" s="67"/>
      <c r="J34" s="67"/>
      <c r="K34" s="67"/>
      <c r="L34" s="67"/>
      <c r="M34" s="67"/>
      <c r="N34" s="67"/>
      <c r="O34" s="67"/>
      <c r="P34" s="67"/>
      <c r="Q34" s="67"/>
      <c r="R34" s="40"/>
    </row>
    <row r="35" spans="1:27" s="2" customFormat="1" ht="26.1" customHeight="1" x14ac:dyDescent="0.2">
      <c r="A35" s="64" t="s">
        <v>38</v>
      </c>
      <c r="B35" s="64"/>
      <c r="C35" s="64"/>
      <c r="D35" s="64"/>
      <c r="E35" s="64"/>
      <c r="F35" s="64"/>
      <c r="G35" s="64"/>
      <c r="H35" s="64"/>
      <c r="I35" s="64"/>
      <c r="J35" s="64"/>
      <c r="K35" s="64"/>
      <c r="L35" s="64"/>
      <c r="M35" s="64"/>
      <c r="N35" s="64"/>
      <c r="O35" s="64"/>
      <c r="P35" s="64"/>
      <c r="Q35" s="64"/>
      <c r="R35" s="7"/>
      <c r="S35" s="7"/>
    </row>
    <row r="36" spans="1:27" s="2" customFormat="1" ht="15" customHeight="1" x14ac:dyDescent="0.25">
      <c r="A36" s="63" t="s">
        <v>39</v>
      </c>
      <c r="B36" s="63"/>
      <c r="C36" s="63"/>
      <c r="D36" s="63"/>
      <c r="E36" s="63"/>
      <c r="F36" s="63"/>
      <c r="G36" s="63"/>
      <c r="H36" s="63"/>
      <c r="I36" s="63"/>
      <c r="J36" s="63"/>
      <c r="K36" s="63"/>
      <c r="L36" s="63"/>
      <c r="M36" s="63"/>
      <c r="N36" s="63"/>
      <c r="O36" s="63"/>
      <c r="P36" s="63"/>
      <c r="Q36" s="63"/>
      <c r="R36" s="8"/>
      <c r="S36" s="8"/>
    </row>
    <row r="37" spans="1:27" s="6" customFormat="1" x14ac:dyDescent="0.15">
      <c r="A37" s="65"/>
      <c r="B37" s="66"/>
      <c r="C37" s="66"/>
      <c r="D37" s="66"/>
      <c r="E37" s="66"/>
      <c r="F37" s="66"/>
      <c r="G37" s="66"/>
      <c r="H37" s="66"/>
      <c r="I37" s="66"/>
      <c r="J37" s="66"/>
      <c r="K37" s="66"/>
      <c r="L37" s="66"/>
      <c r="M37" s="66"/>
      <c r="N37" s="66"/>
      <c r="O37" s="65"/>
      <c r="P37" s="66"/>
      <c r="Q37" s="66"/>
      <c r="R37" s="66"/>
      <c r="S37" s="65"/>
      <c r="T37" s="65"/>
      <c r="U37" s="65"/>
      <c r="V37" s="65"/>
      <c r="W37" s="65"/>
      <c r="X37" s="65"/>
      <c r="Y37" s="65"/>
      <c r="Z37" s="65"/>
      <c r="AA37" s="65"/>
    </row>
    <row r="38" spans="1:27" s="6" customFormat="1" x14ac:dyDescent="0.15">
      <c r="A38" s="65"/>
      <c r="B38" s="66"/>
      <c r="C38" s="66"/>
      <c r="D38" s="66"/>
      <c r="E38" s="66"/>
      <c r="F38" s="66"/>
      <c r="G38" s="66"/>
      <c r="H38" s="66"/>
      <c r="I38" s="66"/>
      <c r="J38" s="66"/>
      <c r="K38" s="66"/>
      <c r="L38" s="66"/>
      <c r="M38" s="66"/>
      <c r="N38" s="66"/>
      <c r="O38" s="65"/>
      <c r="P38" s="66"/>
      <c r="Q38" s="66"/>
      <c r="R38" s="66"/>
      <c r="S38" s="65"/>
      <c r="T38" s="65"/>
      <c r="U38" s="65"/>
      <c r="V38" s="65"/>
      <c r="W38" s="65"/>
      <c r="X38" s="65"/>
      <c r="Y38" s="65"/>
      <c r="Z38" s="65"/>
      <c r="AA38" s="65"/>
    </row>
  </sheetData>
  <mergeCells count="17">
    <mergeCell ref="S38:AA38"/>
    <mergeCell ref="A37:N37"/>
    <mergeCell ref="O37:R37"/>
    <mergeCell ref="S37:AA37"/>
    <mergeCell ref="A32:Q32"/>
    <mergeCell ref="A38:N38"/>
    <mergeCell ref="O38:R38"/>
    <mergeCell ref="A34:Q34"/>
    <mergeCell ref="A5:Q5"/>
    <mergeCell ref="A1:Q1"/>
    <mergeCell ref="A2:Q2"/>
    <mergeCell ref="A36:Q36"/>
    <mergeCell ref="A35:Q35"/>
    <mergeCell ref="A33:Q33"/>
    <mergeCell ref="A8:Q8"/>
    <mergeCell ref="A16:Q16"/>
    <mergeCell ref="A24:Q24"/>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
  <sheetViews>
    <sheetView workbookViewId="0">
      <selection activeCell="A2" sqref="A2"/>
    </sheetView>
  </sheetViews>
  <sheetFormatPr defaultRowHeight="15" x14ac:dyDescent="0.25"/>
  <cols>
    <col min="1" max="1" width="37.140625" style="4" customWidth="1"/>
    <col min="2" max="15" width="6.7109375" style="1" customWidth="1"/>
    <col min="16" max="16384" width="9.140625" style="1"/>
  </cols>
  <sheetData>
    <row r="1" spans="1:28" ht="27" customHeight="1" x14ac:dyDescent="0.25">
      <c r="A1" s="70" t="s">
        <v>33</v>
      </c>
      <c r="B1" s="70"/>
      <c r="C1" s="70"/>
      <c r="D1" s="70"/>
      <c r="E1" s="70"/>
      <c r="F1" s="70"/>
      <c r="G1" s="70"/>
      <c r="H1" s="70"/>
      <c r="I1" s="70"/>
      <c r="J1" s="70"/>
      <c r="K1" s="70"/>
      <c r="L1" s="70"/>
      <c r="M1" s="70"/>
      <c r="N1" s="70"/>
      <c r="O1" s="70"/>
      <c r="P1" s="10"/>
      <c r="Q1" s="10"/>
      <c r="R1" s="10"/>
      <c r="S1" s="10"/>
      <c r="T1" s="10"/>
      <c r="U1" s="10"/>
      <c r="V1" s="10"/>
      <c r="W1" s="10"/>
      <c r="X1" s="10"/>
      <c r="Y1" s="10"/>
      <c r="Z1" s="10"/>
      <c r="AA1" s="10"/>
      <c r="AB1" s="10"/>
    </row>
    <row r="2" spans="1:28" x14ac:dyDescent="0.25">
      <c r="A2" s="30" t="s">
        <v>40</v>
      </c>
      <c r="B2" s="53">
        <v>2000</v>
      </c>
      <c r="C2" s="50">
        <v>2001</v>
      </c>
      <c r="D2" s="50">
        <v>2002</v>
      </c>
      <c r="E2" s="50">
        <v>2003</v>
      </c>
      <c r="F2" s="50">
        <v>2004</v>
      </c>
      <c r="G2" s="50">
        <v>2005</v>
      </c>
      <c r="H2" s="50">
        <v>2006</v>
      </c>
      <c r="I2" s="50">
        <v>2007</v>
      </c>
      <c r="J2" s="50">
        <v>2008</v>
      </c>
      <c r="K2" s="50">
        <v>2009</v>
      </c>
      <c r="L2" s="50">
        <v>2010</v>
      </c>
      <c r="M2" s="50">
        <v>2011</v>
      </c>
      <c r="N2" s="50">
        <v>2012</v>
      </c>
      <c r="O2" s="50">
        <v>2013</v>
      </c>
    </row>
    <row r="3" spans="1:28" s="2" customFormat="1" x14ac:dyDescent="0.2">
      <c r="A3" s="31" t="s">
        <v>26</v>
      </c>
      <c r="B3" s="46">
        <v>0.33837627372462575</v>
      </c>
      <c r="C3" s="46">
        <v>0.37646575759998113</v>
      </c>
      <c r="D3" s="46">
        <v>0.38503117997284086</v>
      </c>
      <c r="E3" s="46">
        <v>0.38395109016572559</v>
      </c>
      <c r="F3" s="46">
        <v>0.37577868637770589</v>
      </c>
      <c r="G3" s="46">
        <v>0.39561000000000002</v>
      </c>
      <c r="H3" s="46">
        <v>0.33848</v>
      </c>
      <c r="I3" s="46">
        <v>0.30964999999999998</v>
      </c>
      <c r="J3" s="46">
        <v>0.31564999999999999</v>
      </c>
      <c r="K3" s="46">
        <v>0.38854</v>
      </c>
      <c r="L3" s="46">
        <v>0.40234999999999999</v>
      </c>
      <c r="M3" s="46">
        <v>0.33795999999999998</v>
      </c>
      <c r="N3" s="46">
        <v>0.35926000000000002</v>
      </c>
      <c r="O3" s="46">
        <v>0.39795000000000003</v>
      </c>
    </row>
    <row r="4" spans="1:28" s="2" customFormat="1" ht="24" customHeight="1" x14ac:dyDescent="0.2">
      <c r="A4" s="60" t="s">
        <v>2</v>
      </c>
      <c r="B4" s="60"/>
      <c r="C4" s="60"/>
      <c r="D4" s="60"/>
      <c r="E4" s="60"/>
      <c r="F4" s="60"/>
      <c r="G4" s="60"/>
      <c r="H4" s="60"/>
      <c r="I4" s="60"/>
      <c r="J4" s="60"/>
      <c r="K4" s="60"/>
      <c r="L4" s="60"/>
      <c r="M4" s="60"/>
      <c r="N4" s="60"/>
      <c r="O4" s="60"/>
    </row>
    <row r="5" spans="1:28" s="2" customFormat="1" x14ac:dyDescent="0.2">
      <c r="A5" s="33" t="s">
        <v>11</v>
      </c>
      <c r="B5" s="46">
        <v>0.42701096353609147</v>
      </c>
      <c r="C5" s="46">
        <v>0.48975854037253669</v>
      </c>
      <c r="D5" s="46">
        <v>0.51053782093401567</v>
      </c>
      <c r="E5" s="46">
        <v>0.5076274765358364</v>
      </c>
      <c r="F5" s="46">
        <v>0.48953573491792096</v>
      </c>
      <c r="G5" s="46">
        <v>0.50921000000000005</v>
      </c>
      <c r="H5" s="46">
        <v>0.41415999999999997</v>
      </c>
      <c r="I5" s="46">
        <v>0.40261000000000002</v>
      </c>
      <c r="J5" s="46">
        <v>0.38886999999999999</v>
      </c>
      <c r="K5" s="46">
        <v>0.51410999999999996</v>
      </c>
      <c r="L5" s="46">
        <v>0.54286999999999996</v>
      </c>
      <c r="M5" s="46">
        <v>0.48182999999999998</v>
      </c>
      <c r="N5" s="46">
        <v>0.49195</v>
      </c>
      <c r="O5" s="46">
        <v>0.50749999999999995</v>
      </c>
    </row>
    <row r="6" spans="1:28" s="2" customFormat="1" x14ac:dyDescent="0.2">
      <c r="A6" s="33" t="s">
        <v>12</v>
      </c>
      <c r="B6" s="46">
        <v>0.52157805642106114</v>
      </c>
      <c r="C6" s="46">
        <v>0.56954645874143339</v>
      </c>
      <c r="D6" s="46">
        <v>0.57495594886779211</v>
      </c>
      <c r="E6" s="46">
        <v>0.57520900947191522</v>
      </c>
      <c r="F6" s="46">
        <v>0.5706856501353923</v>
      </c>
      <c r="G6" s="46">
        <v>0.57062000000000002</v>
      </c>
      <c r="H6" s="46">
        <v>0.50800999999999996</v>
      </c>
      <c r="I6" s="46">
        <v>0.48433999999999999</v>
      </c>
      <c r="J6" s="46">
        <v>0.48232000000000003</v>
      </c>
      <c r="K6" s="46">
        <v>0.49615999999999999</v>
      </c>
      <c r="L6" s="46">
        <v>0.53739999999999999</v>
      </c>
      <c r="M6" s="46">
        <v>0.48474</v>
      </c>
      <c r="N6" s="46">
        <v>0.51536000000000004</v>
      </c>
      <c r="O6" s="46">
        <v>0.54290000000000005</v>
      </c>
    </row>
    <row r="7" spans="1:28" s="2" customFormat="1" ht="24" customHeight="1" x14ac:dyDescent="0.2">
      <c r="A7" s="60" t="s">
        <v>3</v>
      </c>
      <c r="B7" s="60"/>
      <c r="C7" s="60"/>
      <c r="D7" s="60"/>
      <c r="E7" s="60"/>
      <c r="F7" s="60"/>
      <c r="G7" s="60"/>
      <c r="H7" s="60"/>
      <c r="I7" s="60"/>
      <c r="J7" s="60"/>
      <c r="K7" s="60"/>
      <c r="L7" s="60"/>
      <c r="M7" s="60"/>
      <c r="N7" s="60"/>
      <c r="O7" s="60"/>
    </row>
    <row r="8" spans="1:28" s="2" customFormat="1" x14ac:dyDescent="0.2">
      <c r="A8" s="33" t="s">
        <v>19</v>
      </c>
      <c r="B8" s="46">
        <v>0.3636102058592548</v>
      </c>
      <c r="C8" s="46">
        <v>0.42457147048872707</v>
      </c>
      <c r="D8" s="46">
        <v>0.44239166353555287</v>
      </c>
      <c r="E8" s="46">
        <v>0.4366474694205203</v>
      </c>
      <c r="F8" s="46">
        <v>0.42758903935421305</v>
      </c>
      <c r="G8" s="46">
        <v>0.47653000000000001</v>
      </c>
      <c r="H8" s="46">
        <v>0.35170000000000001</v>
      </c>
      <c r="I8" s="46">
        <v>0.43973000000000001</v>
      </c>
      <c r="J8" s="46">
        <v>0.39123999999999998</v>
      </c>
      <c r="K8" s="46">
        <v>0.48827999999999999</v>
      </c>
      <c r="L8" s="46">
        <v>0.45416000000000001</v>
      </c>
      <c r="M8" s="46">
        <v>0.50078</v>
      </c>
      <c r="N8" s="46">
        <v>0.41249999999999998</v>
      </c>
      <c r="O8" s="46">
        <v>0.50070000000000003</v>
      </c>
    </row>
    <row r="9" spans="1:28" s="2" customFormat="1" x14ac:dyDescent="0.2">
      <c r="A9" s="33" t="s">
        <v>18</v>
      </c>
      <c r="B9" s="46">
        <v>1.177625643203869</v>
      </c>
      <c r="C9" s="46">
        <v>1.2758882114291039</v>
      </c>
      <c r="D9" s="46">
        <v>1.271954003870829</v>
      </c>
      <c r="E9" s="46">
        <v>1.3017918285421017</v>
      </c>
      <c r="F9" s="46">
        <v>1.3038673108586403</v>
      </c>
      <c r="G9" s="46">
        <v>1.0931999999999999</v>
      </c>
      <c r="H9" s="46">
        <v>1.0371999999999999</v>
      </c>
      <c r="I9" s="46">
        <v>1.0278</v>
      </c>
      <c r="J9" s="46">
        <v>1.0210999999999999</v>
      </c>
      <c r="K9" s="46">
        <v>1.17825</v>
      </c>
      <c r="L9" s="46">
        <v>1.2094800000000001</v>
      </c>
      <c r="M9" s="46">
        <v>1.05731</v>
      </c>
      <c r="N9" s="46">
        <v>1.09398</v>
      </c>
      <c r="O9" s="46">
        <v>1.1226100000000001</v>
      </c>
    </row>
    <row r="10" spans="1:28" s="2" customFormat="1" x14ac:dyDescent="0.2">
      <c r="A10" s="33" t="s">
        <v>20</v>
      </c>
      <c r="B10" s="46">
        <v>1.2976163323964081</v>
      </c>
      <c r="C10" s="46">
        <v>1.0590927951431846</v>
      </c>
      <c r="D10" s="46">
        <v>1.0673175739228371</v>
      </c>
      <c r="E10" s="46">
        <v>1.0871990999743004</v>
      </c>
      <c r="F10" s="46">
        <v>1.0407030492018534</v>
      </c>
      <c r="G10" s="46">
        <v>0.73343000000000003</v>
      </c>
      <c r="H10" s="46">
        <v>0.73651999999999995</v>
      </c>
      <c r="I10" s="46">
        <v>0.78064999999999996</v>
      </c>
      <c r="J10" s="46">
        <v>0.76261000000000001</v>
      </c>
      <c r="K10" s="46">
        <v>0.77473000000000003</v>
      </c>
      <c r="L10" s="46">
        <v>0.74934999999999996</v>
      </c>
      <c r="M10" s="46">
        <v>0.69362999999999997</v>
      </c>
      <c r="N10" s="46">
        <v>0.75636000000000003</v>
      </c>
      <c r="O10" s="46">
        <v>0.74563000000000001</v>
      </c>
    </row>
    <row r="11" spans="1:28" s="2" customFormat="1" x14ac:dyDescent="0.2">
      <c r="A11" s="33" t="s">
        <v>27</v>
      </c>
      <c r="B11" s="46">
        <v>1.4737891244367529</v>
      </c>
      <c r="C11" s="46">
        <v>1.5525854339450855</v>
      </c>
      <c r="D11" s="46">
        <v>1.5447474828259018</v>
      </c>
      <c r="E11" s="46">
        <v>1.594852128673709</v>
      </c>
      <c r="F11" s="46">
        <v>1.588421692085763</v>
      </c>
      <c r="G11" s="46">
        <v>1.2907</v>
      </c>
      <c r="H11" s="46">
        <v>1.4049799999999999</v>
      </c>
      <c r="I11" s="46">
        <v>1.47228</v>
      </c>
      <c r="J11" s="46">
        <v>1.2139500000000001</v>
      </c>
      <c r="K11" s="46">
        <v>1.45096</v>
      </c>
      <c r="L11" s="46">
        <v>1.4250100000000001</v>
      </c>
      <c r="M11" s="46">
        <v>1.29816</v>
      </c>
      <c r="N11" s="46">
        <v>1.2687900000000001</v>
      </c>
      <c r="O11" s="46">
        <v>1.0680400000000001</v>
      </c>
      <c r="P11" s="3"/>
      <c r="Q11" s="3"/>
    </row>
    <row r="12" spans="1:28" s="2" customFormat="1" x14ac:dyDescent="0.2">
      <c r="A12" s="33" t="s">
        <v>22</v>
      </c>
      <c r="B12" s="47" t="s">
        <v>7</v>
      </c>
      <c r="C12" s="47" t="s">
        <v>7</v>
      </c>
      <c r="D12" s="47" t="s">
        <v>7</v>
      </c>
      <c r="E12" s="46">
        <v>8.6132592031784032</v>
      </c>
      <c r="F12" s="46">
        <v>6.7115416795020213</v>
      </c>
      <c r="G12" s="46">
        <v>6.8136099999999997</v>
      </c>
      <c r="H12" s="46">
        <v>5.0555300000000001</v>
      </c>
      <c r="I12" s="46">
        <v>3.4376600000000002</v>
      </c>
      <c r="J12" s="46">
        <v>4.1840799999999998</v>
      </c>
      <c r="K12" s="46">
        <v>4.5304599999999997</v>
      </c>
      <c r="L12" s="46">
        <v>5.1636100000000003</v>
      </c>
      <c r="M12" s="46">
        <v>3.9087299999999998</v>
      </c>
      <c r="N12" s="46">
        <v>4.9930099999999999</v>
      </c>
      <c r="O12" s="46">
        <v>4.6766500000000004</v>
      </c>
      <c r="P12" s="5"/>
      <c r="Q12" s="5"/>
    </row>
    <row r="13" spans="1:28" s="2" customFormat="1" x14ac:dyDescent="0.2">
      <c r="A13" s="33" t="s">
        <v>23</v>
      </c>
      <c r="B13" s="46">
        <v>4.7048869684187746</v>
      </c>
      <c r="C13" s="46">
        <v>4.5037144791554464</v>
      </c>
      <c r="D13" s="46">
        <v>5.119103909329958</v>
      </c>
      <c r="E13" s="46">
        <v>6.2448440663662153</v>
      </c>
      <c r="F13" s="46">
        <v>6.7359373359697026</v>
      </c>
      <c r="G13" s="46">
        <v>6.0147700000000004</v>
      </c>
      <c r="H13" s="46">
        <v>5.2825899999999999</v>
      </c>
      <c r="I13" s="46">
        <v>5.2596800000000004</v>
      </c>
      <c r="J13" s="46">
        <v>4.3078900000000004</v>
      </c>
      <c r="K13" s="46">
        <v>4.0230499999999996</v>
      </c>
      <c r="L13" s="46">
        <v>3.0961699999999999</v>
      </c>
      <c r="M13" s="46">
        <v>6.2319699999999996</v>
      </c>
      <c r="N13" s="46">
        <v>4.7410800000000002</v>
      </c>
      <c r="O13" s="46">
        <v>4.9006100000000004</v>
      </c>
    </row>
    <row r="14" spans="1:28" s="2" customFormat="1" x14ac:dyDescent="0.2">
      <c r="A14" s="33" t="s">
        <v>24</v>
      </c>
      <c r="B14" s="47" t="s">
        <v>7</v>
      </c>
      <c r="C14" s="47" t="s">
        <v>7</v>
      </c>
      <c r="D14" s="47" t="s">
        <v>7</v>
      </c>
      <c r="E14" s="46">
        <v>3.1520854191956933</v>
      </c>
      <c r="F14" s="46">
        <v>3.4733715294764607</v>
      </c>
      <c r="G14" s="46">
        <v>2.16608</v>
      </c>
      <c r="H14" s="46">
        <v>1.9898899999999999</v>
      </c>
      <c r="I14" s="46">
        <v>1.6697500000000001</v>
      </c>
      <c r="J14" s="46">
        <v>2.4861399999999998</v>
      </c>
      <c r="K14" s="46">
        <v>2.60134</v>
      </c>
      <c r="L14" s="46">
        <v>2.5285199999999999</v>
      </c>
      <c r="M14" s="46">
        <v>2.1894900000000002</v>
      </c>
      <c r="N14" s="46">
        <v>2.1941799999999998</v>
      </c>
      <c r="O14" s="46">
        <v>2.1975199999999999</v>
      </c>
    </row>
    <row r="15" spans="1:28" s="2" customFormat="1" ht="24" customHeight="1" x14ac:dyDescent="0.2">
      <c r="A15" s="60" t="s">
        <v>0</v>
      </c>
      <c r="B15" s="60"/>
      <c r="C15" s="60"/>
      <c r="D15" s="60"/>
      <c r="E15" s="60"/>
      <c r="F15" s="60"/>
      <c r="G15" s="60"/>
      <c r="H15" s="60"/>
      <c r="I15" s="60"/>
      <c r="J15" s="60"/>
      <c r="K15" s="60"/>
      <c r="L15" s="60"/>
      <c r="M15" s="60"/>
      <c r="N15" s="60"/>
      <c r="O15" s="60"/>
    </row>
    <row r="16" spans="1:28" s="2" customFormat="1" x14ac:dyDescent="0.2">
      <c r="A16" s="33" t="s">
        <v>19</v>
      </c>
      <c r="B16" s="46">
        <v>0.45272228766320483</v>
      </c>
      <c r="C16" s="46">
        <v>0.5630798591394266</v>
      </c>
      <c r="D16" s="46">
        <v>0.59622031305822998</v>
      </c>
      <c r="E16" s="46">
        <v>0.58355666862414934</v>
      </c>
      <c r="F16" s="46">
        <v>0.55576591410946841</v>
      </c>
      <c r="G16" s="46">
        <v>0.59053999999999995</v>
      </c>
      <c r="H16" s="46">
        <v>0.43089</v>
      </c>
      <c r="I16" s="46">
        <v>0.59306999999999999</v>
      </c>
      <c r="J16" s="46">
        <v>0.47470000000000001</v>
      </c>
      <c r="K16" s="46">
        <v>0.66052</v>
      </c>
      <c r="L16" s="46">
        <v>0.64693999999999996</v>
      </c>
      <c r="M16" s="46">
        <v>0.73311999999999999</v>
      </c>
      <c r="N16" s="46">
        <v>0.55095000000000005</v>
      </c>
      <c r="O16" s="46">
        <v>0.67344999999999999</v>
      </c>
    </row>
    <row r="17" spans="1:28" s="2" customFormat="1" x14ac:dyDescent="0.2">
      <c r="A17" s="33" t="s">
        <v>18</v>
      </c>
      <c r="B17" s="46">
        <v>1.6941543603493052</v>
      </c>
      <c r="C17" s="46">
        <v>1.8933165289886911</v>
      </c>
      <c r="D17" s="46">
        <v>1.8603964174812115</v>
      </c>
      <c r="E17" s="46">
        <v>1.8992708922880721</v>
      </c>
      <c r="F17" s="46">
        <v>1.9260691367726746</v>
      </c>
      <c r="G17" s="46">
        <v>1.7850600000000001</v>
      </c>
      <c r="H17" s="46">
        <v>1.5561700000000001</v>
      </c>
      <c r="I17" s="46">
        <v>1.3741000000000001</v>
      </c>
      <c r="J17" s="46">
        <v>1.4524300000000001</v>
      </c>
      <c r="K17" s="46">
        <v>1.68977</v>
      </c>
      <c r="L17" s="46">
        <v>1.61585</v>
      </c>
      <c r="M17" s="46">
        <v>1.4332199999999999</v>
      </c>
      <c r="N17" s="46">
        <v>1.4188799999999999</v>
      </c>
      <c r="O17" s="46">
        <v>1.6150899999999999</v>
      </c>
    </row>
    <row r="18" spans="1:28" s="2" customFormat="1" x14ac:dyDescent="0.2">
      <c r="A18" s="33" t="s">
        <v>20</v>
      </c>
      <c r="B18" s="46">
        <v>1.4807520827426528</v>
      </c>
      <c r="C18" s="46">
        <v>1.1764329003824705</v>
      </c>
      <c r="D18" s="46">
        <v>1.2761638932078094</v>
      </c>
      <c r="E18" s="46">
        <v>1.273738641391976</v>
      </c>
      <c r="F18" s="46">
        <v>1.2120754636036308</v>
      </c>
      <c r="G18" s="46">
        <v>1.0461199999999999</v>
      </c>
      <c r="H18" s="46">
        <v>0.89888000000000001</v>
      </c>
      <c r="I18" s="46">
        <v>0.87734999999999996</v>
      </c>
      <c r="J18" s="46">
        <v>0.91110999999999998</v>
      </c>
      <c r="K18" s="46">
        <v>0.97514999999999996</v>
      </c>
      <c r="L18" s="46">
        <v>0.94772999999999996</v>
      </c>
      <c r="M18" s="46">
        <v>0.97687999999999997</v>
      </c>
      <c r="N18" s="46">
        <v>1.04512</v>
      </c>
      <c r="O18" s="46">
        <v>0.99809999999999999</v>
      </c>
    </row>
    <row r="19" spans="1:28" s="2" customFormat="1" x14ac:dyDescent="0.2">
      <c r="A19" s="33" t="s">
        <v>27</v>
      </c>
      <c r="B19" s="46">
        <v>2.048431974055096</v>
      </c>
      <c r="C19" s="46">
        <v>1.8852719492265713</v>
      </c>
      <c r="D19" s="46">
        <v>1.8425253833798836</v>
      </c>
      <c r="E19" s="46">
        <v>2.210624444640366</v>
      </c>
      <c r="F19" s="46">
        <v>1.7900592645160491</v>
      </c>
      <c r="G19" s="46">
        <v>1.4334199999999999</v>
      </c>
      <c r="H19" s="46">
        <v>1.83663</v>
      </c>
      <c r="I19" s="46">
        <v>1.8586</v>
      </c>
      <c r="J19" s="46">
        <v>1.33514</v>
      </c>
      <c r="K19" s="46">
        <v>1.48716</v>
      </c>
      <c r="L19" s="46">
        <v>1.5940399999999999</v>
      </c>
      <c r="M19" s="46">
        <v>1.84598</v>
      </c>
      <c r="N19" s="46">
        <v>1.7181900000000001</v>
      </c>
      <c r="O19" s="46">
        <v>1.5504199999999999</v>
      </c>
    </row>
    <row r="20" spans="1:28" s="2" customFormat="1" x14ac:dyDescent="0.2">
      <c r="A20" s="33" t="s">
        <v>22</v>
      </c>
      <c r="B20" s="47" t="s">
        <v>7</v>
      </c>
      <c r="C20" s="47" t="s">
        <v>7</v>
      </c>
      <c r="D20" s="47" t="s">
        <v>7</v>
      </c>
      <c r="E20" s="46">
        <v>11.563760448709061</v>
      </c>
      <c r="F20" s="47" t="s">
        <v>7</v>
      </c>
      <c r="G20" s="46">
        <v>6.9774000000000003</v>
      </c>
      <c r="H20" s="46">
        <v>5.9174800000000003</v>
      </c>
      <c r="I20" s="46">
        <v>4.0805499999999997</v>
      </c>
      <c r="J20" s="46">
        <v>7.4376800000000003</v>
      </c>
      <c r="K20" s="46">
        <v>6.6783000000000001</v>
      </c>
      <c r="L20" s="46">
        <v>8.8624500000000008</v>
      </c>
      <c r="M20" s="47" t="s">
        <v>7</v>
      </c>
      <c r="N20" s="46">
        <v>7.8173199999999996</v>
      </c>
      <c r="O20" s="46">
        <v>7.6681100000000004</v>
      </c>
    </row>
    <row r="21" spans="1:28" s="2" customFormat="1" x14ac:dyDescent="0.2">
      <c r="A21" s="33" t="s">
        <v>23</v>
      </c>
      <c r="B21" s="46">
        <v>5.0962901852133138</v>
      </c>
      <c r="C21" s="46">
        <v>6.0502720389517979</v>
      </c>
      <c r="D21" s="46">
        <v>7.2635603561574555</v>
      </c>
      <c r="E21" s="46">
        <v>9.1795971684076516</v>
      </c>
      <c r="F21" s="46">
        <v>8.4319363440524988</v>
      </c>
      <c r="G21" s="46">
        <v>6.7961099999999997</v>
      </c>
      <c r="H21" s="46">
        <v>7.1494900000000001</v>
      </c>
      <c r="I21" s="46">
        <v>6.4138400000000004</v>
      </c>
      <c r="J21" s="46">
        <v>6.0325699999999998</v>
      </c>
      <c r="K21" s="46">
        <v>5.9716899999999997</v>
      </c>
      <c r="L21" s="46">
        <v>5.5808299999999997</v>
      </c>
      <c r="M21" s="46">
        <v>5.6399699999999999</v>
      </c>
      <c r="N21" s="46">
        <v>7.5477600000000002</v>
      </c>
      <c r="O21" s="46">
        <v>6.6004800000000001</v>
      </c>
    </row>
    <row r="22" spans="1:28" s="2" customFormat="1" x14ac:dyDescent="0.2">
      <c r="A22" s="33" t="s">
        <v>24</v>
      </c>
      <c r="B22" s="47" t="s">
        <v>7</v>
      </c>
      <c r="C22" s="47" t="s">
        <v>7</v>
      </c>
      <c r="D22" s="47" t="s">
        <v>7</v>
      </c>
      <c r="E22" s="46">
        <v>4.3500442194999254</v>
      </c>
      <c r="F22" s="46">
        <v>4.9944722109975332</v>
      </c>
      <c r="G22" s="46">
        <v>2.9319700000000002</v>
      </c>
      <c r="H22" s="46">
        <v>2.9255200000000001</v>
      </c>
      <c r="I22" s="46">
        <v>2.2908400000000002</v>
      </c>
      <c r="J22" s="46">
        <v>3.2132900000000002</v>
      </c>
      <c r="K22" s="46">
        <v>3.7377699999999998</v>
      </c>
      <c r="L22" s="46">
        <v>3.8946800000000001</v>
      </c>
      <c r="M22" s="46">
        <v>2.6423999999999999</v>
      </c>
      <c r="N22" s="46">
        <v>2.5729700000000002</v>
      </c>
      <c r="O22" s="46">
        <v>3.0003899999999999</v>
      </c>
    </row>
    <row r="23" spans="1:28" s="2" customFormat="1" ht="24" customHeight="1" x14ac:dyDescent="0.2">
      <c r="A23" s="60" t="s">
        <v>1</v>
      </c>
      <c r="B23" s="60"/>
      <c r="C23" s="60"/>
      <c r="D23" s="60"/>
      <c r="E23" s="60"/>
      <c r="F23" s="60"/>
      <c r="G23" s="60"/>
      <c r="H23" s="60"/>
      <c r="I23" s="60"/>
      <c r="J23" s="60"/>
      <c r="K23" s="60"/>
      <c r="L23" s="60"/>
      <c r="M23" s="60"/>
      <c r="N23" s="60"/>
      <c r="O23" s="60"/>
    </row>
    <row r="24" spans="1:28" s="2" customFormat="1" x14ac:dyDescent="0.2">
      <c r="A24" s="33" t="s">
        <v>19</v>
      </c>
      <c r="B24" s="46">
        <v>0.56709998762943459</v>
      </c>
      <c r="C24" s="46">
        <v>0.63473370339348867</v>
      </c>
      <c r="D24" s="46">
        <v>0.65323841981435604</v>
      </c>
      <c r="E24" s="46">
        <v>0.64913397410738849</v>
      </c>
      <c r="F24" s="46">
        <v>0.65029113581714026</v>
      </c>
      <c r="G24" s="46">
        <v>0.69477999999999995</v>
      </c>
      <c r="H24" s="46">
        <v>0.55169999999999997</v>
      </c>
      <c r="I24" s="46">
        <v>0.62982000000000005</v>
      </c>
      <c r="J24" s="46">
        <v>0.58230000000000004</v>
      </c>
      <c r="K24" s="46">
        <v>0.56925999999999999</v>
      </c>
      <c r="L24" s="46">
        <v>0.62261</v>
      </c>
      <c r="M24" s="46">
        <v>0.66125999999999996</v>
      </c>
      <c r="N24" s="46">
        <v>0.64590999999999998</v>
      </c>
      <c r="O24" s="46">
        <v>0.64168000000000003</v>
      </c>
    </row>
    <row r="25" spans="1:28" s="2" customFormat="1" x14ac:dyDescent="0.2">
      <c r="A25" s="33" t="s">
        <v>18</v>
      </c>
      <c r="B25" s="46">
        <v>1.6353855196465665</v>
      </c>
      <c r="C25" s="46">
        <v>1.7256917249687826</v>
      </c>
      <c r="D25" s="46">
        <v>1.7429606284024026</v>
      </c>
      <c r="E25" s="46">
        <v>1.7877852780550132</v>
      </c>
      <c r="F25" s="46">
        <v>1.7676657163586864</v>
      </c>
      <c r="G25" s="46">
        <v>1.5334399999999999</v>
      </c>
      <c r="H25" s="46">
        <v>1.3433999999999999</v>
      </c>
      <c r="I25" s="46">
        <v>1.36521</v>
      </c>
      <c r="J25" s="46">
        <v>1.33571</v>
      </c>
      <c r="K25" s="46">
        <v>1.4350000000000001</v>
      </c>
      <c r="L25" s="46">
        <v>1.5381800000000001</v>
      </c>
      <c r="M25" s="46">
        <v>1.43642</v>
      </c>
      <c r="N25" s="46">
        <v>1.33301</v>
      </c>
      <c r="O25" s="46">
        <v>1.59579</v>
      </c>
    </row>
    <row r="26" spans="1:28" s="2" customFormat="1" x14ac:dyDescent="0.2">
      <c r="A26" s="33" t="s">
        <v>20</v>
      </c>
      <c r="B26" s="46">
        <v>2.1085573415621304</v>
      </c>
      <c r="C26" s="46">
        <v>1.7543111001568701</v>
      </c>
      <c r="D26" s="46">
        <v>1.7154905395540554</v>
      </c>
      <c r="E26" s="46">
        <v>1.7850560214099505</v>
      </c>
      <c r="F26" s="46">
        <v>1.7196357915633289</v>
      </c>
      <c r="G26" s="46">
        <v>1.3045800000000001</v>
      </c>
      <c r="H26" s="46">
        <v>1.2201200000000001</v>
      </c>
      <c r="I26" s="46">
        <v>1.2823500000000001</v>
      </c>
      <c r="J26" s="46">
        <v>1.22024</v>
      </c>
      <c r="K26" s="46">
        <v>1.16073</v>
      </c>
      <c r="L26" s="46">
        <v>1.18767</v>
      </c>
      <c r="M26" s="46">
        <v>1.0475300000000001</v>
      </c>
      <c r="N26" s="46">
        <v>1.1962600000000001</v>
      </c>
      <c r="O26" s="46">
        <v>1.08273</v>
      </c>
    </row>
    <row r="27" spans="1:28" s="2" customFormat="1" x14ac:dyDescent="0.2">
      <c r="A27" s="33" t="s">
        <v>27</v>
      </c>
      <c r="B27" s="46">
        <v>2.1216662912159951</v>
      </c>
      <c r="C27" s="46">
        <v>2.4326022164681742</v>
      </c>
      <c r="D27" s="46">
        <v>2.4659823586476617</v>
      </c>
      <c r="E27" s="46">
        <v>2.2943185305809375</v>
      </c>
      <c r="F27" s="46">
        <v>2.6333868928158508</v>
      </c>
      <c r="G27" s="46">
        <v>2.19292</v>
      </c>
      <c r="H27" s="46">
        <v>2.2253799999999999</v>
      </c>
      <c r="I27" s="46">
        <v>2.0730300000000002</v>
      </c>
      <c r="J27" s="46">
        <v>2.1345299999999998</v>
      </c>
      <c r="K27" s="46">
        <v>2.13171</v>
      </c>
      <c r="L27" s="46">
        <v>2.5425200000000001</v>
      </c>
      <c r="M27" s="46">
        <v>1.6783399999999999</v>
      </c>
      <c r="N27" s="46">
        <v>1.9068099999999999</v>
      </c>
      <c r="O27" s="46">
        <v>1.6367700000000001</v>
      </c>
    </row>
    <row r="28" spans="1:28" s="2" customFormat="1" x14ac:dyDescent="0.2">
      <c r="A28" s="33" t="s">
        <v>22</v>
      </c>
      <c r="B28" s="47" t="s">
        <v>7</v>
      </c>
      <c r="C28" s="47" t="s">
        <v>7</v>
      </c>
      <c r="D28" s="47" t="s">
        <v>7</v>
      </c>
      <c r="E28" s="46">
        <v>12.73014754516781</v>
      </c>
      <c r="F28" s="46">
        <v>9.6321250564124501</v>
      </c>
      <c r="G28" s="46">
        <v>10.96665</v>
      </c>
      <c r="H28" s="46">
        <v>6.6702599999999999</v>
      </c>
      <c r="I28" s="46">
        <v>3.8130799999999998</v>
      </c>
      <c r="J28" s="46">
        <v>4.8595699999999997</v>
      </c>
      <c r="K28" s="46">
        <v>5.3393699999999997</v>
      </c>
      <c r="L28" s="46">
        <v>5.2680400000000001</v>
      </c>
      <c r="M28" s="46">
        <v>6.3218300000000003</v>
      </c>
      <c r="N28" s="46">
        <v>5.25345</v>
      </c>
      <c r="O28" s="46">
        <v>4.5615199999999998</v>
      </c>
    </row>
    <row r="29" spans="1:28" s="2" customFormat="1" x14ac:dyDescent="0.2">
      <c r="A29" s="33" t="s">
        <v>23</v>
      </c>
      <c r="B29" s="46">
        <v>7.4765064096146974</v>
      </c>
      <c r="C29" s="46">
        <v>6.6699562301128097</v>
      </c>
      <c r="D29" s="46">
        <v>7.1726778726611835</v>
      </c>
      <c r="E29" s="46">
        <v>8.496076517035263</v>
      </c>
      <c r="F29" s="46">
        <v>10.325623485612754</v>
      </c>
      <c r="G29" s="46">
        <v>6.7636000000000003</v>
      </c>
      <c r="H29" s="46">
        <v>6.2302600000000004</v>
      </c>
      <c r="I29" s="46">
        <v>6.3985099999999999</v>
      </c>
      <c r="J29" s="46">
        <v>6.5848899999999997</v>
      </c>
      <c r="K29" s="46">
        <v>4.92598</v>
      </c>
      <c r="L29" s="46">
        <v>4.4581200000000001</v>
      </c>
      <c r="M29" s="46">
        <v>10.592599999999999</v>
      </c>
      <c r="N29" s="46">
        <v>6.1122699999999996</v>
      </c>
      <c r="O29" s="46">
        <v>6.2224899999999996</v>
      </c>
    </row>
    <row r="30" spans="1:28" s="2" customFormat="1" x14ac:dyDescent="0.2">
      <c r="A30" s="33" t="s">
        <v>24</v>
      </c>
      <c r="B30" s="47" t="s">
        <v>7</v>
      </c>
      <c r="C30" s="47" t="s">
        <v>7</v>
      </c>
      <c r="D30" s="47" t="s">
        <v>7</v>
      </c>
      <c r="E30" s="46">
        <v>4.5354272312919219</v>
      </c>
      <c r="F30" s="46">
        <v>4.7876009226597667</v>
      </c>
      <c r="G30" s="46">
        <v>3.16</v>
      </c>
      <c r="H30" s="46">
        <v>2.7627100000000002</v>
      </c>
      <c r="I30" s="46">
        <v>2.5772599999999999</v>
      </c>
      <c r="J30" s="46">
        <v>3.7373799999999999</v>
      </c>
      <c r="K30" s="46">
        <v>3.6838500000000001</v>
      </c>
      <c r="L30" s="46">
        <v>2.8198400000000001</v>
      </c>
      <c r="M30" s="46">
        <v>3.4582600000000001</v>
      </c>
      <c r="N30" s="46">
        <v>3.68737</v>
      </c>
      <c r="O30" s="46">
        <v>3.12541</v>
      </c>
    </row>
    <row r="31" spans="1:28" x14ac:dyDescent="0.25">
      <c r="A31" s="69" t="s">
        <v>35</v>
      </c>
      <c r="B31" s="69"/>
      <c r="C31" s="69"/>
      <c r="D31" s="69"/>
      <c r="E31" s="69"/>
      <c r="F31" s="69"/>
      <c r="G31" s="69"/>
      <c r="H31" s="69"/>
      <c r="I31" s="69"/>
      <c r="J31" s="69"/>
      <c r="K31" s="69"/>
      <c r="L31" s="69"/>
      <c r="M31" s="69"/>
      <c r="N31" s="69"/>
      <c r="O31" s="69"/>
    </row>
    <row r="32" spans="1:28" x14ac:dyDescent="0.25">
      <c r="A32" s="67" t="s">
        <v>31</v>
      </c>
      <c r="B32" s="67"/>
      <c r="C32" s="67"/>
      <c r="D32" s="67"/>
      <c r="E32" s="67"/>
      <c r="F32" s="67"/>
      <c r="G32" s="67"/>
      <c r="H32" s="67"/>
      <c r="I32" s="67"/>
      <c r="J32" s="67"/>
      <c r="K32" s="67"/>
      <c r="L32" s="67"/>
      <c r="M32" s="67"/>
      <c r="N32" s="67"/>
      <c r="O32" s="67"/>
      <c r="P32" s="44"/>
      <c r="Q32" s="44"/>
      <c r="R32" s="44"/>
      <c r="S32" s="44"/>
      <c r="T32" s="44"/>
      <c r="U32" s="44"/>
      <c r="V32" s="44"/>
      <c r="W32" s="44"/>
      <c r="X32" s="44"/>
      <c r="Y32" s="44"/>
      <c r="Z32" s="44"/>
      <c r="AA32" s="44"/>
      <c r="AB32" s="45"/>
    </row>
    <row r="33" spans="1:15" x14ac:dyDescent="0.25">
      <c r="A33" s="68" t="s">
        <v>39</v>
      </c>
      <c r="B33" s="68"/>
      <c r="C33" s="68"/>
      <c r="D33" s="68"/>
      <c r="E33" s="68"/>
      <c r="F33" s="68"/>
      <c r="G33" s="68"/>
      <c r="H33" s="68"/>
      <c r="I33" s="68"/>
      <c r="J33" s="68"/>
      <c r="K33" s="68"/>
      <c r="L33" s="68"/>
      <c r="M33" s="68"/>
      <c r="N33" s="68"/>
      <c r="O33" s="68"/>
    </row>
    <row r="34" spans="1:15" x14ac:dyDescent="0.25">
      <c r="A34" s="41"/>
      <c r="B34" s="42"/>
      <c r="C34" s="42"/>
      <c r="D34" s="42"/>
      <c r="E34" s="42"/>
      <c r="F34" s="42"/>
      <c r="G34" s="42"/>
      <c r="H34" s="42"/>
      <c r="I34" s="42"/>
      <c r="J34" s="42"/>
      <c r="K34" s="42"/>
      <c r="L34" s="42"/>
      <c r="M34" s="42"/>
      <c r="N34" s="42"/>
      <c r="O34" s="42"/>
    </row>
    <row r="36" spans="1:15" x14ac:dyDescent="0.25">
      <c r="A36" s="43"/>
    </row>
  </sheetData>
  <mergeCells count="8">
    <mergeCell ref="A33:O33"/>
    <mergeCell ref="A31:O31"/>
    <mergeCell ref="A32:O32"/>
    <mergeCell ref="A1:O1"/>
    <mergeCell ref="A4:O4"/>
    <mergeCell ref="A7:O7"/>
    <mergeCell ref="A15:O15"/>
    <mergeCell ref="A23:O23"/>
  </mergeCells>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workbookViewId="0">
      <selection activeCell="A3" sqref="A3"/>
    </sheetView>
  </sheetViews>
  <sheetFormatPr defaultRowHeight="15" x14ac:dyDescent="0.25"/>
  <cols>
    <col min="1" max="1" width="37.5703125" style="4" customWidth="1"/>
    <col min="2" max="15" width="6.7109375" style="1" customWidth="1"/>
    <col min="16" max="16384" width="9.140625" style="1"/>
  </cols>
  <sheetData>
    <row r="1" spans="1:15" ht="33" customHeight="1" x14ac:dyDescent="0.25">
      <c r="A1" s="61" t="s">
        <v>36</v>
      </c>
      <c r="B1" s="61"/>
      <c r="C1" s="61"/>
      <c r="D1" s="61"/>
      <c r="E1" s="61"/>
      <c r="F1" s="61"/>
      <c r="G1" s="61"/>
      <c r="H1" s="61"/>
      <c r="I1" s="61"/>
      <c r="J1" s="61"/>
      <c r="K1" s="61"/>
      <c r="L1" s="61"/>
      <c r="M1" s="61"/>
      <c r="N1" s="61"/>
      <c r="O1" s="61"/>
    </row>
    <row r="2" spans="1:15" ht="15" customHeight="1" x14ac:dyDescent="0.25">
      <c r="A2" s="62" t="s">
        <v>5</v>
      </c>
      <c r="B2" s="62"/>
      <c r="C2" s="62"/>
      <c r="D2" s="62"/>
      <c r="E2" s="62"/>
      <c r="F2" s="62"/>
      <c r="G2" s="62"/>
      <c r="H2" s="62"/>
      <c r="I2" s="62"/>
      <c r="J2" s="62"/>
      <c r="K2" s="62"/>
      <c r="L2" s="62"/>
      <c r="M2" s="62"/>
      <c r="N2" s="62"/>
      <c r="O2" s="62"/>
    </row>
    <row r="3" spans="1:15" x14ac:dyDescent="0.25">
      <c r="A3" s="30" t="s">
        <v>40</v>
      </c>
      <c r="B3" s="53">
        <v>2000</v>
      </c>
      <c r="C3" s="50">
        <v>2001</v>
      </c>
      <c r="D3" s="50">
        <v>2002</v>
      </c>
      <c r="E3" s="50">
        <v>2003</v>
      </c>
      <c r="F3" s="50">
        <v>2004</v>
      </c>
      <c r="G3" s="50">
        <v>2005</v>
      </c>
      <c r="H3" s="50">
        <v>2006</v>
      </c>
      <c r="I3" s="50">
        <v>2007</v>
      </c>
      <c r="J3" s="50">
        <v>2008</v>
      </c>
      <c r="K3" s="50">
        <v>2009</v>
      </c>
      <c r="L3" s="50">
        <v>2010</v>
      </c>
      <c r="M3" s="50">
        <v>2011</v>
      </c>
      <c r="N3" s="50">
        <v>2012</v>
      </c>
      <c r="O3" s="50">
        <v>2013</v>
      </c>
    </row>
    <row r="4" spans="1:15" s="2" customFormat="1" x14ac:dyDescent="0.2">
      <c r="A4" s="31" t="s">
        <v>26</v>
      </c>
      <c r="B4" s="48">
        <v>83.856386035948262</v>
      </c>
      <c r="C4" s="48">
        <v>89.987323405603334</v>
      </c>
      <c r="D4" s="48">
        <v>92.109191188528683</v>
      </c>
      <c r="E4" s="48">
        <v>92.178065481370723</v>
      </c>
      <c r="F4" s="48">
        <v>91.722905918430527</v>
      </c>
      <c r="G4" s="49">
        <v>111.51812799999999</v>
      </c>
      <c r="H4" s="49">
        <v>95.878734500000007</v>
      </c>
      <c r="I4" s="49">
        <v>88.448774499999999</v>
      </c>
      <c r="J4" s="49">
        <v>89.303200799999999</v>
      </c>
      <c r="K4" s="49">
        <v>112.40718799999999</v>
      </c>
      <c r="L4" s="49">
        <v>117.397383</v>
      </c>
      <c r="M4" s="49">
        <v>100.12515399999999</v>
      </c>
      <c r="N4" s="49">
        <v>107.27771700000001</v>
      </c>
      <c r="O4" s="49">
        <v>120.885588</v>
      </c>
    </row>
    <row r="5" spans="1:15" s="2" customFormat="1" ht="24" customHeight="1" x14ac:dyDescent="0.2">
      <c r="A5" s="60" t="s">
        <v>2</v>
      </c>
      <c r="B5" s="60"/>
      <c r="C5" s="60"/>
      <c r="D5" s="60"/>
      <c r="E5" s="60"/>
      <c r="F5" s="60"/>
      <c r="G5" s="60"/>
      <c r="H5" s="60"/>
      <c r="I5" s="60"/>
      <c r="J5" s="60"/>
      <c r="K5" s="60"/>
      <c r="L5" s="60"/>
      <c r="M5" s="60"/>
      <c r="N5" s="60"/>
      <c r="O5" s="60"/>
    </row>
    <row r="6" spans="1:15" s="2" customFormat="1" x14ac:dyDescent="0.2">
      <c r="A6" s="33" t="s">
        <v>11</v>
      </c>
      <c r="B6" s="48">
        <v>57.095595193596779</v>
      </c>
      <c r="C6" s="48">
        <v>65.419262744316768</v>
      </c>
      <c r="D6" s="48">
        <v>69.335326536092836</v>
      </c>
      <c r="E6" s="48">
        <v>69.530935637023717</v>
      </c>
      <c r="F6" s="48">
        <v>68.667125985156602</v>
      </c>
      <c r="G6" s="49">
        <v>71.901081300000001</v>
      </c>
      <c r="H6" s="49">
        <v>58.893047500000002</v>
      </c>
      <c r="I6" s="49">
        <v>58.268991399999997</v>
      </c>
      <c r="J6" s="49">
        <v>56.051604599999997</v>
      </c>
      <c r="K6" s="49">
        <v>76.086236099999994</v>
      </c>
      <c r="L6" s="49">
        <v>80.738980100000006</v>
      </c>
      <c r="M6" s="49">
        <v>71.088785799999997</v>
      </c>
      <c r="N6" s="49">
        <v>73.489986000000002</v>
      </c>
      <c r="O6" s="49">
        <v>78.605612800000003</v>
      </c>
    </row>
    <row r="7" spans="1:15" s="2" customFormat="1" x14ac:dyDescent="0.2">
      <c r="A7" s="33" t="s">
        <v>12</v>
      </c>
      <c r="B7" s="48">
        <v>69.808731255694852</v>
      </c>
      <c r="C7" s="48">
        <v>75.459612152267027</v>
      </c>
      <c r="D7" s="48">
        <v>77.308653341654789</v>
      </c>
      <c r="E7" s="48">
        <v>77.327841662065239</v>
      </c>
      <c r="F7" s="48">
        <v>76.887264047024871</v>
      </c>
      <c r="G7" s="49">
        <v>79.155752100000001</v>
      </c>
      <c r="H7" s="49">
        <v>70.379955300000006</v>
      </c>
      <c r="I7" s="49">
        <v>69.104400299999995</v>
      </c>
      <c r="J7" s="49">
        <v>67.4237088</v>
      </c>
      <c r="K7" s="49">
        <v>69.08308319999999</v>
      </c>
      <c r="L7" s="49">
        <v>77.3912634</v>
      </c>
      <c r="M7" s="49">
        <v>72.194327799999996</v>
      </c>
      <c r="N7" s="49">
        <v>76.647126600000007</v>
      </c>
      <c r="O7" s="49">
        <v>80.388080500000001</v>
      </c>
    </row>
    <row r="8" spans="1:15" s="2" customFormat="1" ht="24" customHeight="1" x14ac:dyDescent="0.2">
      <c r="A8" s="60" t="s">
        <v>3</v>
      </c>
      <c r="B8" s="60"/>
      <c r="C8" s="60"/>
      <c r="D8" s="60"/>
      <c r="E8" s="60"/>
      <c r="F8" s="60"/>
      <c r="G8" s="60"/>
      <c r="H8" s="60"/>
      <c r="I8" s="60"/>
      <c r="J8" s="60"/>
      <c r="K8" s="60"/>
      <c r="L8" s="60"/>
      <c r="M8" s="60"/>
      <c r="N8" s="60"/>
      <c r="O8" s="60"/>
    </row>
    <row r="9" spans="1:15" s="2" customFormat="1" x14ac:dyDescent="0.2">
      <c r="A9" s="33" t="s">
        <v>19</v>
      </c>
      <c r="B9" s="48">
        <v>61.579526945657257</v>
      </c>
      <c r="C9" s="48">
        <v>69.332636701500078</v>
      </c>
      <c r="D9" s="48">
        <v>73.196948442328974</v>
      </c>
      <c r="E9" s="48">
        <v>72.375778858599048</v>
      </c>
      <c r="F9" s="48">
        <v>72.205211012703614</v>
      </c>
      <c r="G9" s="49">
        <v>83.2707652</v>
      </c>
      <c r="H9" s="49">
        <v>61.7627728</v>
      </c>
      <c r="I9" s="49">
        <v>77.061532799999995</v>
      </c>
      <c r="J9" s="49">
        <v>68.12872800000001</v>
      </c>
      <c r="K9" s="49">
        <v>87.158464000000009</v>
      </c>
      <c r="L9" s="49">
        <v>80.491503899999998</v>
      </c>
      <c r="M9" s="49">
        <v>87.674379900000005</v>
      </c>
      <c r="N9" s="49">
        <v>69.910311300000004</v>
      </c>
      <c r="O9" s="49">
        <v>83.472748499999994</v>
      </c>
    </row>
    <row r="10" spans="1:15" s="2" customFormat="1" x14ac:dyDescent="0.2">
      <c r="A10" s="33" t="s">
        <v>18</v>
      </c>
      <c r="B10" s="48">
        <v>40.221843572215356</v>
      </c>
      <c r="C10" s="48">
        <v>41.540009648747997</v>
      </c>
      <c r="D10" s="48">
        <v>41.813553231443983</v>
      </c>
      <c r="E10" s="48">
        <v>41.821726644377634</v>
      </c>
      <c r="F10" s="48">
        <v>41.680281323815059</v>
      </c>
      <c r="G10" s="49">
        <v>43.039322599999998</v>
      </c>
      <c r="H10" s="49">
        <v>40.040116999999995</v>
      </c>
      <c r="I10" s="49">
        <v>40.580809200000004</v>
      </c>
      <c r="J10" s="49">
        <v>41.034398200000005</v>
      </c>
      <c r="K10" s="49">
        <v>47.965276299999999</v>
      </c>
      <c r="L10" s="49">
        <v>49.9775998</v>
      </c>
      <c r="M10" s="49">
        <v>44.701614500000005</v>
      </c>
      <c r="N10" s="49">
        <v>47.567978799999999</v>
      </c>
      <c r="O10" s="49">
        <v>49.966620999999996</v>
      </c>
    </row>
    <row r="11" spans="1:15" s="2" customFormat="1" x14ac:dyDescent="0.2">
      <c r="A11" s="33" t="s">
        <v>20</v>
      </c>
      <c r="B11" s="48">
        <v>56.775578634594282</v>
      </c>
      <c r="C11" s="48">
        <v>38.443007142858576</v>
      </c>
      <c r="D11" s="48">
        <v>38.120070589377292</v>
      </c>
      <c r="E11" s="48">
        <v>37.962264227216949</v>
      </c>
      <c r="F11" s="48">
        <v>38.272303905753247</v>
      </c>
      <c r="G11" s="49">
        <v>37.330604800000003</v>
      </c>
      <c r="H11" s="49">
        <v>36.323934600000001</v>
      </c>
      <c r="I11" s="49">
        <v>40.715511100000001</v>
      </c>
      <c r="J11" s="49">
        <v>38.890752900000003</v>
      </c>
      <c r="K11" s="49">
        <v>39.723855</v>
      </c>
      <c r="L11" s="49">
        <v>41.389401400000004</v>
      </c>
      <c r="M11" s="49">
        <v>40.631696300000002</v>
      </c>
      <c r="N11" s="49">
        <v>47.7551858</v>
      </c>
      <c r="O11" s="49">
        <v>47.265930500000003</v>
      </c>
    </row>
    <row r="12" spans="1:15" s="2" customFormat="1" x14ac:dyDescent="0.2">
      <c r="A12" s="33" t="s">
        <v>27</v>
      </c>
      <c r="B12" s="48">
        <v>18.123991584329477</v>
      </c>
      <c r="C12" s="48">
        <v>20.910533199440753</v>
      </c>
      <c r="D12" s="48">
        <v>21.535724205785861</v>
      </c>
      <c r="E12" s="48">
        <v>18.865717465433946</v>
      </c>
      <c r="F12" s="48">
        <v>18.201717651910144</v>
      </c>
      <c r="G12" s="49">
        <v>13.962037899999999</v>
      </c>
      <c r="H12" s="49">
        <v>16.204469599999999</v>
      </c>
      <c r="I12" s="49">
        <v>17.882082199999999</v>
      </c>
      <c r="J12" s="49">
        <v>14.0413631</v>
      </c>
      <c r="K12" s="49">
        <v>15.9527907</v>
      </c>
      <c r="L12" s="49">
        <v>16.6904529</v>
      </c>
      <c r="M12" s="49">
        <v>16.358384600000001</v>
      </c>
      <c r="N12" s="49">
        <v>19.697478</v>
      </c>
      <c r="O12" s="49">
        <v>17.5058024</v>
      </c>
    </row>
    <row r="13" spans="1:15" s="2" customFormat="1" x14ac:dyDescent="0.2">
      <c r="A13" s="33" t="s">
        <v>22</v>
      </c>
      <c r="B13" s="48" t="s">
        <v>7</v>
      </c>
      <c r="C13" s="48" t="s">
        <v>7</v>
      </c>
      <c r="D13" s="48" t="s">
        <v>7</v>
      </c>
      <c r="E13" s="48" t="s">
        <v>7</v>
      </c>
      <c r="F13" s="48" t="s">
        <v>7</v>
      </c>
      <c r="G13" s="48" t="s">
        <v>7</v>
      </c>
      <c r="H13" s="48" t="s">
        <v>7</v>
      </c>
      <c r="I13" s="48" t="s">
        <v>7</v>
      </c>
      <c r="J13" s="48" t="s">
        <v>7</v>
      </c>
      <c r="K13" s="48" t="s">
        <v>7</v>
      </c>
      <c r="L13" s="48" t="s">
        <v>7</v>
      </c>
      <c r="M13" s="48" t="s">
        <v>7</v>
      </c>
      <c r="N13" s="49">
        <v>5.9171914500000007</v>
      </c>
      <c r="O13" s="48" t="s">
        <v>7</v>
      </c>
    </row>
    <row r="14" spans="1:15" s="2" customFormat="1" x14ac:dyDescent="0.2">
      <c r="A14" s="33" t="s">
        <v>23</v>
      </c>
      <c r="B14" s="48">
        <v>12.188015610968145</v>
      </c>
      <c r="C14" s="48">
        <v>15.180723703454259</v>
      </c>
      <c r="D14" s="48">
        <v>16.315220381749217</v>
      </c>
      <c r="E14" s="48">
        <v>14.76919049778018</v>
      </c>
      <c r="F14" s="48">
        <v>13.772439375747457</v>
      </c>
      <c r="G14" s="49">
        <v>13.6456891</v>
      </c>
      <c r="H14" s="49">
        <v>15.8842239</v>
      </c>
      <c r="I14" s="49">
        <v>15.6758001</v>
      </c>
      <c r="J14" s="49">
        <v>12.768720699999999</v>
      </c>
      <c r="K14" s="49">
        <v>12.0188767</v>
      </c>
      <c r="L14" s="49">
        <v>14.3334522</v>
      </c>
      <c r="M14" s="49">
        <v>17.680155500000001</v>
      </c>
      <c r="N14" s="49">
        <v>13.301063299999999</v>
      </c>
      <c r="O14" s="49">
        <v>24.8362789</v>
      </c>
    </row>
    <row r="15" spans="1:15" s="2" customFormat="1" x14ac:dyDescent="0.2">
      <c r="A15" s="33" t="s">
        <v>24</v>
      </c>
      <c r="B15" s="48" t="s">
        <v>7</v>
      </c>
      <c r="C15" s="48" t="s">
        <v>7</v>
      </c>
      <c r="D15" s="48" t="s">
        <v>7</v>
      </c>
      <c r="E15" s="48">
        <v>15.73533409841869</v>
      </c>
      <c r="F15" s="48">
        <v>17.434296697554096</v>
      </c>
      <c r="G15" s="49">
        <v>11.5485814</v>
      </c>
      <c r="H15" s="49">
        <v>10.0708854</v>
      </c>
      <c r="I15" s="49">
        <v>8.4339303899999987</v>
      </c>
      <c r="J15" s="49">
        <v>14.3033644</v>
      </c>
      <c r="K15" s="49">
        <v>14.3925751</v>
      </c>
      <c r="L15" s="49">
        <v>13.988403</v>
      </c>
      <c r="M15" s="49">
        <v>12.9665777</v>
      </c>
      <c r="N15" s="49">
        <v>17.427595099999998</v>
      </c>
      <c r="O15" s="49">
        <v>16.670473900000001</v>
      </c>
    </row>
    <row r="16" spans="1:15" s="2" customFormat="1" ht="24" customHeight="1" x14ac:dyDescent="0.2">
      <c r="A16" s="60" t="s">
        <v>0</v>
      </c>
      <c r="B16" s="60"/>
      <c r="C16" s="60"/>
      <c r="D16" s="60"/>
      <c r="E16" s="60"/>
      <c r="F16" s="60"/>
      <c r="G16" s="60"/>
      <c r="H16" s="60"/>
      <c r="I16" s="60"/>
      <c r="J16" s="60"/>
      <c r="K16" s="60"/>
      <c r="L16" s="60"/>
      <c r="M16" s="60"/>
      <c r="N16" s="60"/>
      <c r="O16" s="60"/>
    </row>
    <row r="17" spans="1:15" s="2" customFormat="1" x14ac:dyDescent="0.2">
      <c r="A17" s="33" t="s">
        <v>19</v>
      </c>
      <c r="B17" s="48">
        <v>39.861711885849076</v>
      </c>
      <c r="C17" s="48">
        <v>48.017611221585199</v>
      </c>
      <c r="D17" s="48">
        <v>51.949326288761611</v>
      </c>
      <c r="E17" s="48">
        <v>50.884581034275477</v>
      </c>
      <c r="F17" s="48">
        <v>49.767717614609964</v>
      </c>
      <c r="G17" s="49">
        <v>52.194287199999998</v>
      </c>
      <c r="H17" s="49">
        <v>38.223620600000004</v>
      </c>
      <c r="I17" s="49">
        <v>53.204436199999996</v>
      </c>
      <c r="J17" s="49">
        <v>41.845377800000001</v>
      </c>
      <c r="K17" s="49">
        <v>59.891351799999995</v>
      </c>
      <c r="L17" s="49">
        <v>58.536509799999997</v>
      </c>
      <c r="M17" s="49">
        <v>64.366341300000002</v>
      </c>
      <c r="N17" s="49">
        <v>47.244519799999999</v>
      </c>
      <c r="O17" s="49">
        <v>57.040159599999996</v>
      </c>
    </row>
    <row r="18" spans="1:15" s="2" customFormat="1" x14ac:dyDescent="0.2">
      <c r="A18" s="33" t="s">
        <v>18</v>
      </c>
      <c r="B18" s="48">
        <v>31.43536633037429</v>
      </c>
      <c r="C18" s="48">
        <v>33.71750794549429</v>
      </c>
      <c r="D18" s="48">
        <v>33.988181454384552</v>
      </c>
      <c r="E18" s="48">
        <v>34.048054677598479</v>
      </c>
      <c r="F18" s="48">
        <v>34.62268043824249</v>
      </c>
      <c r="G18" s="49">
        <v>32.525088599999997</v>
      </c>
      <c r="H18" s="49">
        <v>29.178793600000002</v>
      </c>
      <c r="I18" s="49">
        <v>25.998767899999997</v>
      </c>
      <c r="J18" s="49">
        <v>27.618594600000002</v>
      </c>
      <c r="K18" s="49">
        <v>32.256133399999996</v>
      </c>
      <c r="L18" s="49">
        <v>32.154634999999999</v>
      </c>
      <c r="M18" s="49">
        <v>29.683565299999998</v>
      </c>
      <c r="N18" s="49">
        <v>29.3243823</v>
      </c>
      <c r="O18" s="49">
        <v>35.515098299999998</v>
      </c>
    </row>
    <row r="19" spans="1:15" s="2" customFormat="1" x14ac:dyDescent="0.2">
      <c r="A19" s="33" t="s">
        <v>20</v>
      </c>
      <c r="B19" s="48">
        <v>32.847093701920983</v>
      </c>
      <c r="C19" s="48">
        <v>29.136609545304538</v>
      </c>
      <c r="D19" s="48">
        <v>31.720930087042731</v>
      </c>
      <c r="E19" s="48">
        <v>32.023372151787555</v>
      </c>
      <c r="F19" s="48">
        <v>31.461174243612572</v>
      </c>
      <c r="G19" s="49">
        <v>27.681725799999999</v>
      </c>
      <c r="H19" s="49">
        <v>23.166385999999999</v>
      </c>
      <c r="I19" s="49">
        <v>23.9909657</v>
      </c>
      <c r="J19" s="49">
        <v>24.372789300000001</v>
      </c>
      <c r="K19" s="49">
        <v>26.569997200000003</v>
      </c>
      <c r="L19" s="49">
        <v>27.561894299999999</v>
      </c>
      <c r="M19" s="49">
        <v>30.948531800000001</v>
      </c>
      <c r="N19" s="49">
        <v>34.792968299999998</v>
      </c>
      <c r="O19" s="49">
        <v>31.714493900000001</v>
      </c>
    </row>
    <row r="20" spans="1:15" s="2" customFormat="1" x14ac:dyDescent="0.2">
      <c r="A20" s="33" t="s">
        <v>27</v>
      </c>
      <c r="B20" s="48" t="s">
        <v>7</v>
      </c>
      <c r="C20" s="48">
        <v>12.380988853469256</v>
      </c>
      <c r="D20" s="48">
        <v>12.80846079747897</v>
      </c>
      <c r="E20" s="48">
        <v>12.831282796416245</v>
      </c>
      <c r="F20" s="48" t="s">
        <v>7</v>
      </c>
      <c r="G20" s="48" t="s">
        <v>7</v>
      </c>
      <c r="H20" s="49">
        <v>10.792248299999999</v>
      </c>
      <c r="I20" s="48" t="s">
        <v>7</v>
      </c>
      <c r="J20" s="48" t="s">
        <v>7</v>
      </c>
      <c r="K20" s="48" t="s">
        <v>7</v>
      </c>
      <c r="L20" s="49">
        <v>10.022864200000001</v>
      </c>
      <c r="M20" s="49">
        <v>11.998753500000001</v>
      </c>
      <c r="N20" s="49">
        <v>13.3624405</v>
      </c>
      <c r="O20" s="49">
        <v>12.734260799999999</v>
      </c>
    </row>
    <row r="21" spans="1:15" s="2" customFormat="1" x14ac:dyDescent="0.2">
      <c r="A21" s="33" t="s">
        <v>22</v>
      </c>
      <c r="B21" s="48" t="s">
        <v>7</v>
      </c>
      <c r="C21" s="48" t="s">
        <v>7</v>
      </c>
      <c r="D21" s="48" t="s">
        <v>7</v>
      </c>
      <c r="E21" s="48" t="s">
        <v>7</v>
      </c>
      <c r="F21" s="48" t="s">
        <v>7</v>
      </c>
      <c r="G21" s="48" t="s">
        <v>7</v>
      </c>
      <c r="H21" s="48" t="s">
        <v>7</v>
      </c>
      <c r="I21" s="48" t="s">
        <v>7</v>
      </c>
      <c r="J21" s="48" t="s">
        <v>7</v>
      </c>
      <c r="K21" s="48" t="s">
        <v>7</v>
      </c>
      <c r="L21" s="48" t="s">
        <v>7</v>
      </c>
      <c r="M21" s="48" t="s">
        <v>7</v>
      </c>
      <c r="N21" s="48" t="s">
        <v>7</v>
      </c>
      <c r="O21" s="48" t="s">
        <v>7</v>
      </c>
    </row>
    <row r="22" spans="1:15" s="2" customFormat="1" x14ac:dyDescent="0.2">
      <c r="A22" s="33" t="s">
        <v>23</v>
      </c>
      <c r="B22" s="48" t="s">
        <v>7</v>
      </c>
      <c r="C22" s="48">
        <v>10.25722810457661</v>
      </c>
      <c r="D22" s="48">
        <v>10.665277282045315</v>
      </c>
      <c r="E22" s="48">
        <v>10.554782082358651</v>
      </c>
      <c r="F22" s="48">
        <v>8.6683974138421274</v>
      </c>
      <c r="G22" s="49">
        <v>8.4717617699999987</v>
      </c>
      <c r="H22" s="49">
        <v>8.0998901500000002</v>
      </c>
      <c r="I22" s="49">
        <v>11.217633599999999</v>
      </c>
      <c r="J22" s="48" t="s">
        <v>7</v>
      </c>
      <c r="K22" s="49">
        <v>7.5463896699999999</v>
      </c>
      <c r="L22" s="49">
        <v>12.2530591</v>
      </c>
      <c r="M22" s="49">
        <v>7.1586893899999993</v>
      </c>
      <c r="N22" s="49">
        <v>9.3831291799999992</v>
      </c>
      <c r="O22" s="49">
        <v>13.9552894</v>
      </c>
    </row>
    <row r="23" spans="1:15" s="2" customFormat="1" x14ac:dyDescent="0.2">
      <c r="A23" s="33" t="s">
        <v>24</v>
      </c>
      <c r="B23" s="48" t="s">
        <v>7</v>
      </c>
      <c r="C23" s="48" t="s">
        <v>7</v>
      </c>
      <c r="D23" s="48" t="s">
        <v>7</v>
      </c>
      <c r="E23" s="48">
        <v>10.390158194072297</v>
      </c>
      <c r="F23" s="48">
        <v>13.261912495575928</v>
      </c>
      <c r="G23" s="49">
        <v>7.7998345799999997</v>
      </c>
      <c r="H23" s="49">
        <v>7.4322710599999997</v>
      </c>
      <c r="I23" s="49">
        <v>5.6697643099999997</v>
      </c>
      <c r="J23" s="49">
        <v>9.3245214000000001</v>
      </c>
      <c r="K23" s="49">
        <v>10.276476000000001</v>
      </c>
      <c r="L23" s="49">
        <v>10.3564261</v>
      </c>
      <c r="M23" s="49">
        <v>7.9819435299999997</v>
      </c>
      <c r="N23" s="49">
        <v>10.253400299999999</v>
      </c>
      <c r="O23" s="49">
        <v>11.108006700000001</v>
      </c>
    </row>
    <row r="24" spans="1:15" s="2" customFormat="1" ht="24" customHeight="1" x14ac:dyDescent="0.2">
      <c r="A24" s="60" t="s">
        <v>1</v>
      </c>
      <c r="B24" s="60"/>
      <c r="C24" s="60"/>
      <c r="D24" s="60"/>
      <c r="E24" s="60"/>
      <c r="F24" s="60"/>
      <c r="G24" s="60"/>
      <c r="H24" s="60"/>
      <c r="I24" s="60"/>
      <c r="J24" s="60"/>
      <c r="K24" s="60"/>
      <c r="L24" s="60"/>
      <c r="M24" s="60"/>
      <c r="N24" s="60"/>
      <c r="O24" s="60"/>
    </row>
    <row r="25" spans="1:15" s="2" customFormat="1" x14ac:dyDescent="0.2">
      <c r="A25" s="33" t="s">
        <v>19</v>
      </c>
      <c r="B25" s="48">
        <v>49.895227329698997</v>
      </c>
      <c r="C25" s="48">
        <v>54.125733230625421</v>
      </c>
      <c r="D25" s="48">
        <v>56.782341582320662</v>
      </c>
      <c r="E25" s="48">
        <v>56.401535562360543</v>
      </c>
      <c r="F25" s="48">
        <v>57.074214720020791</v>
      </c>
      <c r="G25" s="49">
        <v>59.655490200000003</v>
      </c>
      <c r="H25" s="49">
        <v>47.9362797</v>
      </c>
      <c r="I25" s="49">
        <v>54.6863654</v>
      </c>
      <c r="J25" s="49">
        <v>50.440070900000002</v>
      </c>
      <c r="K25" s="49">
        <v>49.576862200000001</v>
      </c>
      <c r="L25" s="49">
        <v>54.346261599999998</v>
      </c>
      <c r="M25" s="49">
        <v>58.637451900000002</v>
      </c>
      <c r="N25" s="49">
        <v>54.566482100000002</v>
      </c>
      <c r="O25" s="49">
        <v>53.137855600000002</v>
      </c>
    </row>
    <row r="26" spans="1:15" s="2" customFormat="1" x14ac:dyDescent="0.2">
      <c r="A26" s="33" t="s">
        <v>18</v>
      </c>
      <c r="B26" s="48">
        <v>34.238028559171639</v>
      </c>
      <c r="C26" s="48">
        <v>34.726707475553873</v>
      </c>
      <c r="D26" s="48">
        <v>35.730206042385262</v>
      </c>
      <c r="E26" s="48">
        <v>35.721486982472086</v>
      </c>
      <c r="F26" s="48">
        <v>34.477156478114118</v>
      </c>
      <c r="G26" s="49">
        <v>31.1726755</v>
      </c>
      <c r="H26" s="49">
        <v>26.888279600000001</v>
      </c>
      <c r="I26" s="49">
        <v>27.890858599999998</v>
      </c>
      <c r="J26" s="49">
        <v>28.0111092</v>
      </c>
      <c r="K26" s="49">
        <v>30.229559900000002</v>
      </c>
      <c r="L26" s="49">
        <v>33.159211000000006</v>
      </c>
      <c r="M26" s="49">
        <v>31.533897099999997</v>
      </c>
      <c r="N26" s="49">
        <v>30.8766262</v>
      </c>
      <c r="O26" s="49">
        <v>35.831755399999999</v>
      </c>
    </row>
    <row r="27" spans="1:15" s="2" customFormat="1" x14ac:dyDescent="0.2">
      <c r="A27" s="33" t="s">
        <v>20</v>
      </c>
      <c r="B27" s="48">
        <v>47.03623015849557</v>
      </c>
      <c r="C27" s="48">
        <v>37.368524911698252</v>
      </c>
      <c r="D27" s="48">
        <v>37.159619743356643</v>
      </c>
      <c r="E27" s="48">
        <v>37.288988054294421</v>
      </c>
      <c r="F27" s="48">
        <v>36.964736946143063</v>
      </c>
      <c r="G27" s="49">
        <v>31.113034500000001</v>
      </c>
      <c r="H27" s="49">
        <v>28.081942299999998</v>
      </c>
      <c r="I27" s="49">
        <v>31.714580000000002</v>
      </c>
      <c r="J27" s="49">
        <v>29.625713599999997</v>
      </c>
      <c r="K27" s="49">
        <v>28.007449300000001</v>
      </c>
      <c r="L27" s="49">
        <v>31.132656000000001</v>
      </c>
      <c r="M27" s="49">
        <v>27.987208800000001</v>
      </c>
      <c r="N27" s="49">
        <v>35.107209400000002</v>
      </c>
      <c r="O27" s="49">
        <v>33.4800167</v>
      </c>
    </row>
    <row r="28" spans="1:15" s="2" customFormat="1" x14ac:dyDescent="0.2">
      <c r="A28" s="33" t="s">
        <v>27</v>
      </c>
      <c r="B28" s="48" t="s">
        <v>7</v>
      </c>
      <c r="C28" s="48">
        <v>16.97918202261533</v>
      </c>
      <c r="D28" s="48">
        <v>17.453809637957796</v>
      </c>
      <c r="E28" s="48">
        <v>13.942647036695645</v>
      </c>
      <c r="F28" s="48">
        <v>15.017067992734438</v>
      </c>
      <c r="G28" s="49">
        <v>12.3725357</v>
      </c>
      <c r="H28" s="49">
        <v>12.7536749</v>
      </c>
      <c r="I28" s="49">
        <v>12.6380614</v>
      </c>
      <c r="J28" s="49">
        <v>12.2963296</v>
      </c>
      <c r="K28" s="49">
        <v>11.099881100000001</v>
      </c>
      <c r="L28" s="49">
        <v>14.175488700000001</v>
      </c>
      <c r="M28" s="49">
        <v>10.405411099999998</v>
      </c>
      <c r="N28" s="49">
        <v>14.590477999999999</v>
      </c>
      <c r="O28" s="49">
        <v>12.993428900000001</v>
      </c>
    </row>
    <row r="29" spans="1:15" s="2" customFormat="1" x14ac:dyDescent="0.2">
      <c r="A29" s="33" t="s">
        <v>22</v>
      </c>
      <c r="B29" s="48" t="s">
        <v>7</v>
      </c>
      <c r="C29" s="48" t="s">
        <v>7</v>
      </c>
      <c r="D29" s="48" t="s">
        <v>7</v>
      </c>
      <c r="E29" s="48" t="s">
        <v>7</v>
      </c>
      <c r="F29" s="48" t="s">
        <v>7</v>
      </c>
      <c r="G29" s="48" t="s">
        <v>7</v>
      </c>
      <c r="H29" s="48" t="s">
        <v>7</v>
      </c>
      <c r="I29" s="48" t="s">
        <v>7</v>
      </c>
      <c r="J29" s="48" t="s">
        <v>7</v>
      </c>
      <c r="K29" s="48" t="s">
        <v>7</v>
      </c>
      <c r="L29" s="48" t="s">
        <v>7</v>
      </c>
      <c r="M29" s="48" t="s">
        <v>7</v>
      </c>
      <c r="N29" s="48" t="s">
        <v>7</v>
      </c>
      <c r="O29" s="48" t="s">
        <v>7</v>
      </c>
    </row>
    <row r="30" spans="1:15" s="2" customFormat="1" x14ac:dyDescent="0.2">
      <c r="A30" s="33" t="s">
        <v>23</v>
      </c>
      <c r="B30" s="48" t="s">
        <v>7</v>
      </c>
      <c r="C30" s="48">
        <v>11.24877582059797</v>
      </c>
      <c r="D30" s="48">
        <v>12.41539286455366</v>
      </c>
      <c r="E30" s="48">
        <v>10.387045187815206</v>
      </c>
      <c r="F30" s="48">
        <v>10.741425566898412</v>
      </c>
      <c r="G30" s="49">
        <v>6.9755489399999995</v>
      </c>
      <c r="H30" s="49">
        <v>9.4411040900000014</v>
      </c>
      <c r="I30" s="49">
        <v>6.30110072</v>
      </c>
      <c r="J30" s="49">
        <v>9.7983532899999997</v>
      </c>
      <c r="K30" s="49">
        <v>7.6106890299999996</v>
      </c>
      <c r="L30" s="49">
        <v>5.3052666099999994</v>
      </c>
      <c r="M30" s="49">
        <v>14.071055899999999</v>
      </c>
      <c r="N30" s="49">
        <v>9.0000689500000011</v>
      </c>
      <c r="O30" s="49">
        <v>14.6305648</v>
      </c>
    </row>
    <row r="31" spans="1:15" s="2" customFormat="1" x14ac:dyDescent="0.2">
      <c r="A31" s="33" t="s">
        <v>24</v>
      </c>
      <c r="B31" s="48" t="s">
        <v>7</v>
      </c>
      <c r="C31" s="48" t="s">
        <v>7</v>
      </c>
      <c r="D31" s="48" t="s">
        <v>7</v>
      </c>
      <c r="E31" s="48">
        <v>11.879578137564051</v>
      </c>
      <c r="F31" s="48">
        <v>11.41523152427273</v>
      </c>
      <c r="G31" s="49">
        <v>8.2873528499999995</v>
      </c>
      <c r="H31" s="49">
        <v>6.5429913699999993</v>
      </c>
      <c r="I31" s="49">
        <v>6.6145301300000003</v>
      </c>
      <c r="J31" s="49">
        <v>10.4503825</v>
      </c>
      <c r="K31" s="49">
        <v>9.7070230599999991</v>
      </c>
      <c r="L31" s="49">
        <v>7.5356646000000005</v>
      </c>
      <c r="M31" s="49">
        <v>9.8406647700000001</v>
      </c>
      <c r="N31" s="49">
        <v>14.766046000000001</v>
      </c>
      <c r="O31" s="49">
        <v>11.456688</v>
      </c>
    </row>
    <row r="32" spans="1:15" s="2" customFormat="1" x14ac:dyDescent="0.2">
      <c r="A32" s="71" t="s">
        <v>35</v>
      </c>
      <c r="B32" s="71"/>
      <c r="C32" s="71"/>
      <c r="D32" s="71"/>
      <c r="E32" s="71"/>
      <c r="F32" s="71"/>
      <c r="G32" s="71"/>
      <c r="H32" s="71"/>
      <c r="I32" s="71"/>
      <c r="J32" s="71"/>
      <c r="K32" s="71"/>
      <c r="L32" s="71"/>
      <c r="M32" s="71"/>
      <c r="N32" s="71"/>
      <c r="O32" s="71"/>
    </row>
    <row r="33" spans="1:15" s="2" customFormat="1" x14ac:dyDescent="0.2">
      <c r="A33" s="71" t="s">
        <v>31</v>
      </c>
      <c r="B33" s="71"/>
      <c r="C33" s="71"/>
      <c r="D33" s="71"/>
      <c r="E33" s="71"/>
      <c r="F33" s="71"/>
      <c r="G33" s="71"/>
      <c r="H33" s="71"/>
      <c r="I33" s="71"/>
      <c r="J33" s="71"/>
      <c r="K33" s="71"/>
      <c r="L33" s="71"/>
      <c r="M33" s="71"/>
      <c r="N33" s="71"/>
      <c r="O33" s="71"/>
    </row>
    <row r="34" spans="1:15" s="2" customFormat="1" ht="15" customHeight="1" x14ac:dyDescent="0.2">
      <c r="A34" s="63" t="s">
        <v>8</v>
      </c>
      <c r="B34" s="63"/>
      <c r="C34" s="63"/>
      <c r="D34" s="63"/>
      <c r="E34" s="63"/>
      <c r="F34" s="63"/>
      <c r="G34" s="63"/>
      <c r="H34" s="63"/>
      <c r="I34" s="63"/>
      <c r="J34" s="63"/>
      <c r="K34" s="63"/>
      <c r="L34" s="63"/>
      <c r="M34" s="63"/>
      <c r="N34" s="63"/>
      <c r="O34" s="63"/>
    </row>
    <row r="35" spans="1:15" s="6" customFormat="1" x14ac:dyDescent="0.15">
      <c r="A35" s="65"/>
      <c r="B35" s="66"/>
      <c r="C35" s="66"/>
      <c r="D35" s="66"/>
      <c r="E35" s="66"/>
      <c r="F35" s="66"/>
      <c r="G35" s="66"/>
      <c r="H35" s="66"/>
      <c r="I35" s="66"/>
      <c r="J35" s="66"/>
      <c r="K35" s="66"/>
      <c r="L35" s="66"/>
      <c r="M35" s="65"/>
      <c r="N35" s="66"/>
      <c r="O35" s="66"/>
    </row>
    <row r="36" spans="1:15" s="6" customFormat="1" x14ac:dyDescent="0.15">
      <c r="A36" s="65"/>
      <c r="B36" s="66"/>
      <c r="C36" s="66"/>
      <c r="D36" s="66"/>
      <c r="E36" s="66"/>
      <c r="F36" s="66"/>
      <c r="G36" s="66"/>
      <c r="H36" s="66"/>
      <c r="I36" s="66"/>
      <c r="J36" s="66"/>
      <c r="K36" s="66"/>
      <c r="L36" s="66"/>
      <c r="M36" s="65"/>
      <c r="N36" s="66"/>
      <c r="O36" s="66"/>
    </row>
  </sheetData>
  <mergeCells count="13">
    <mergeCell ref="A1:O1"/>
    <mergeCell ref="A5:O5"/>
    <mergeCell ref="A8:O8"/>
    <mergeCell ref="A16:O16"/>
    <mergeCell ref="A24:O24"/>
    <mergeCell ref="A36:L36"/>
    <mergeCell ref="M36:O36"/>
    <mergeCell ref="A33:O33"/>
    <mergeCell ref="A34:O34"/>
    <mergeCell ref="A2:O2"/>
    <mergeCell ref="A32:O32"/>
    <mergeCell ref="A35:L35"/>
    <mergeCell ref="M35:O35"/>
  </mergeCells>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24" sqref="M24"/>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X25" sqref="X25"/>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workbookViewId="0">
      <selection activeCell="I41" sqref="I41"/>
    </sheetView>
  </sheetViews>
  <sheetFormatPr defaultRowHeight="15" x14ac:dyDescent="0.25"/>
  <cols>
    <col min="1" max="1" width="32.7109375" customWidth="1"/>
    <col min="2" max="2" width="11.5703125" bestFit="1" customWidth="1"/>
    <col min="16" max="16" width="23.28515625" customWidth="1"/>
  </cols>
  <sheetData>
    <row r="1" spans="1:29" x14ac:dyDescent="0.25">
      <c r="A1" s="26" t="s">
        <v>13</v>
      </c>
    </row>
    <row r="2" spans="1:29" x14ac:dyDescent="0.25">
      <c r="A2" t="s">
        <v>0</v>
      </c>
      <c r="B2" s="12">
        <v>2000</v>
      </c>
      <c r="C2" s="11">
        <v>2001</v>
      </c>
      <c r="D2" s="11">
        <v>2002</v>
      </c>
      <c r="E2" s="11">
        <v>2003</v>
      </c>
      <c r="F2" s="11">
        <v>2004</v>
      </c>
      <c r="G2" s="11">
        <v>2005</v>
      </c>
      <c r="H2" s="11">
        <v>2006</v>
      </c>
      <c r="I2" s="11">
        <v>2007</v>
      </c>
      <c r="J2" s="11">
        <v>2008</v>
      </c>
      <c r="K2" s="11">
        <v>2009</v>
      </c>
      <c r="L2" s="11">
        <v>2010</v>
      </c>
      <c r="M2" s="11">
        <v>2011</v>
      </c>
      <c r="N2" s="11">
        <v>2012</v>
      </c>
      <c r="O2" s="11">
        <v>2013</v>
      </c>
      <c r="Q2" s="28"/>
      <c r="R2" s="27"/>
      <c r="S2" s="28"/>
      <c r="T2" s="27"/>
      <c r="U2" s="28"/>
      <c r="V2" s="27"/>
      <c r="W2" s="28"/>
      <c r="X2" s="27"/>
      <c r="Y2" s="28"/>
      <c r="Z2" s="27"/>
      <c r="AA2" s="28"/>
      <c r="AB2" s="27"/>
      <c r="AC2" s="28"/>
    </row>
    <row r="3" spans="1:29" x14ac:dyDescent="0.25">
      <c r="A3" t="s">
        <v>17</v>
      </c>
      <c r="B3">
        <f>'Table 1 rate'!B3</f>
        <v>13.856898980120235</v>
      </c>
      <c r="C3">
        <f>'Table 1 rate'!D3</f>
        <v>14.852760529688522</v>
      </c>
      <c r="D3">
        <f>'Table 1 rate'!E3</f>
        <v>16.050331794420281</v>
      </c>
      <c r="E3">
        <f>'Table 1 rate'!F3</f>
        <v>16.030242331145725</v>
      </c>
      <c r="F3">
        <f>'Table 1 rate'!H3</f>
        <v>15.467021302812983</v>
      </c>
      <c r="G3">
        <f>'Table 1 rate'!J3</f>
        <v>16.10742244043951</v>
      </c>
      <c r="H3">
        <f>'Table 1 rate'!L3</f>
        <v>15.197225645969818</v>
      </c>
      <c r="I3">
        <f>'Table 1 rate'!N3</f>
        <v>14.873557691271497</v>
      </c>
      <c r="J3">
        <f>'Table 1 rate'!P3</f>
        <v>15.36600270943341</v>
      </c>
      <c r="K3">
        <f>'Table 1 rate'!R3</f>
        <v>18.174270446678477</v>
      </c>
      <c r="L3">
        <f>'Table 1 rate'!T3</f>
        <v>19.184993117061502</v>
      </c>
      <c r="M3">
        <f>'Table 1 rate'!V3</f>
        <v>17.888076183607222</v>
      </c>
      <c r="N3">
        <f>'Table 1 rate'!X3</f>
        <v>16.813254923157281</v>
      </c>
      <c r="O3">
        <f>'Table 1 rate'!Z3</f>
        <v>17.253662732906218</v>
      </c>
      <c r="Q3" s="28"/>
      <c r="R3" s="27"/>
      <c r="S3" s="28"/>
      <c r="T3" s="27"/>
      <c r="U3" s="28"/>
      <c r="V3" s="27"/>
      <c r="W3" s="28"/>
      <c r="X3" s="27"/>
      <c r="Y3" s="28"/>
      <c r="Z3" s="27"/>
      <c r="AA3" s="28"/>
      <c r="AB3" s="27"/>
      <c r="AC3" s="28"/>
    </row>
    <row r="4" spans="1:29" x14ac:dyDescent="0.25">
      <c r="A4" t="s">
        <v>16</v>
      </c>
      <c r="B4">
        <f>'Table 1 rate'!B5</f>
        <v>10.658050516212631</v>
      </c>
      <c r="C4">
        <f>'Table 1 rate'!D5</f>
        <v>12.225365596746753</v>
      </c>
      <c r="D4">
        <f>'Table 1 rate'!E5</f>
        <v>13.788880504969772</v>
      </c>
      <c r="E4">
        <f>'Table 1 rate'!F5</f>
        <v>13.75486312691933</v>
      </c>
      <c r="F4">
        <f>'Table 1 rate'!H5</f>
        <v>13.007863500443694</v>
      </c>
      <c r="G4">
        <f>'Table 1 rate'!J5</f>
        <v>13.683068397208844</v>
      </c>
      <c r="H4">
        <f>'Table 1 rate'!L5</f>
        <v>12.461663389861993</v>
      </c>
      <c r="I4">
        <f>'Table 1 rate'!N5</f>
        <v>12.320374715176445</v>
      </c>
      <c r="J4">
        <f>'Table 1 rate'!P5</f>
        <v>12.724185033386238</v>
      </c>
      <c r="K4">
        <f>'Table 1 rate'!R5</f>
        <v>18.001632125565326</v>
      </c>
      <c r="L4">
        <f>'Table 1 rate'!T5</f>
        <v>18.55941766215836</v>
      </c>
      <c r="M4">
        <f>'Table 1 rate'!V5</f>
        <v>17.360287965210805</v>
      </c>
      <c r="N4">
        <f>'Table 1 rate'!X5</f>
        <v>15.734922131455372</v>
      </c>
      <c r="O4">
        <f>'Table 1 rate'!Z5</f>
        <v>16.624781166261869</v>
      </c>
      <c r="Q4" s="28"/>
      <c r="R4" s="27"/>
      <c r="S4" s="28"/>
      <c r="T4" s="27"/>
      <c r="U4" s="28"/>
      <c r="V4" s="27"/>
      <c r="W4" s="28"/>
      <c r="X4" s="27"/>
      <c r="Y4" s="28"/>
      <c r="Z4" s="27"/>
      <c r="AA4" s="28"/>
      <c r="AB4" s="27"/>
      <c r="AC4" s="28"/>
    </row>
    <row r="5" spans="1:29" x14ac:dyDescent="0.25">
      <c r="A5" s="9" t="s">
        <v>19</v>
      </c>
      <c r="B5">
        <f>'Table 1 rate'!B16</f>
        <v>7.5624211793128309</v>
      </c>
      <c r="C5">
        <f>'Table 1 rate'!D16</f>
        <v>9.807155393395524</v>
      </c>
      <c r="D5">
        <f>'Table 1 rate'!E16</f>
        <v>11.412251197105704</v>
      </c>
      <c r="E5">
        <f>'Table 1 rate'!F16</f>
        <v>10.888013169129866</v>
      </c>
      <c r="F5">
        <f>'Table 1 rate'!H16</f>
        <v>10.076622749219453</v>
      </c>
      <c r="G5">
        <f>'Table 1 rate'!J16</f>
        <v>10.850683306219654</v>
      </c>
      <c r="H5">
        <f>'Table 1 rate'!L16</f>
        <v>9.9777936990788483</v>
      </c>
      <c r="I5">
        <f>'Table 1 rate'!N16</f>
        <v>10.294170066905558</v>
      </c>
      <c r="J5">
        <f>'Table 1 rate'!P16</f>
        <v>10.581495572876582</v>
      </c>
      <c r="K5">
        <f>'Table 1 rate'!R16</f>
        <v>16.426134601987478</v>
      </c>
      <c r="L5">
        <f>'Table 1 rate'!T16</f>
        <v>15.185868324093358</v>
      </c>
      <c r="M5">
        <f>'Table 1 rate'!V16</f>
        <v>15.023520995536888</v>
      </c>
      <c r="N5">
        <f>'Table 1 rate'!X16</f>
        <v>12.095978537577427</v>
      </c>
      <c r="O5">
        <f>'Table 1 rate'!Z16</f>
        <v>13.735815538718452</v>
      </c>
    </row>
    <row r="6" spans="1:29" x14ac:dyDescent="0.25">
      <c r="A6" s="9" t="s">
        <v>18</v>
      </c>
      <c r="B6">
        <f>'Table 1 rate'!B17</f>
        <v>22.668651242272695</v>
      </c>
      <c r="C6">
        <f>'Table 1 rate'!D17</f>
        <v>25.012066751436606</v>
      </c>
      <c r="D6">
        <f>'Table 1 rate'!E17</f>
        <v>24.808308617662298</v>
      </c>
      <c r="E6">
        <f>'Table 1 rate'!F17</f>
        <v>25.505353946082582</v>
      </c>
      <c r="F6">
        <f>'Table 1 rate'!H17</f>
        <v>26.671865081550088</v>
      </c>
      <c r="G6">
        <f>'Table 1 rate'!J17</f>
        <v>27.200741492705216</v>
      </c>
      <c r="H6">
        <f>'Table 1 rate'!L17</f>
        <v>24.865488032972422</v>
      </c>
      <c r="I6">
        <f>'Table 1 rate'!N17</f>
        <v>21.977840541890796</v>
      </c>
      <c r="J6">
        <f>'Table 1 rate'!P17</f>
        <v>21.791574162998216</v>
      </c>
      <c r="K6">
        <f>'Table 1 rate'!R17</f>
        <v>26.806230281297257</v>
      </c>
      <c r="L6">
        <f>'Table 1 rate'!T17</f>
        <v>31.174439070577069</v>
      </c>
      <c r="M6">
        <f>'Table 1 rate'!V17</f>
        <v>26.578272197971526</v>
      </c>
      <c r="N6">
        <f>'Table 1 rate'!X17</f>
        <v>26.128339970815738</v>
      </c>
      <c r="O6">
        <f>'Table 1 rate'!Z17</f>
        <v>29.475988905749535</v>
      </c>
    </row>
    <row r="7" spans="1:29" x14ac:dyDescent="0.25">
      <c r="A7" s="9" t="s">
        <v>20</v>
      </c>
      <c r="B7">
        <f>'Table 1 rate'!B18</f>
        <v>13.526001173725909</v>
      </c>
      <c r="C7">
        <f>'Table 1 rate'!D18</f>
        <v>12.196459972729244</v>
      </c>
      <c r="D7">
        <f>'Table 1 rate'!E18</f>
        <v>15.038756321590105</v>
      </c>
      <c r="E7">
        <f>'Table 1 rate'!F18</f>
        <v>15.22564933545693</v>
      </c>
      <c r="F7">
        <f>'Table 1 rate'!H18</f>
        <v>14.041365647657578</v>
      </c>
      <c r="G7">
        <f>'Table 1 rate'!J18</f>
        <v>13.957724522715278</v>
      </c>
      <c r="H7">
        <f>'Table 1 rate'!L18</f>
        <v>11.814373064297417</v>
      </c>
      <c r="I7">
        <f>'Table 1 rate'!N18</f>
        <v>12.306797056412792</v>
      </c>
      <c r="J7">
        <f>'Table 1 rate'!P18</f>
        <v>14.125223778819024</v>
      </c>
      <c r="K7">
        <f>'Table 1 rate'!R18</f>
        <v>18.674335090185114</v>
      </c>
      <c r="L7">
        <f>'Table 1 rate'!T18</f>
        <v>20.29717730949416</v>
      </c>
      <c r="M7">
        <f>'Table 1 rate'!V18</f>
        <v>19.11523304854769</v>
      </c>
      <c r="N7">
        <f>'Table 1 rate'!X18</f>
        <v>19.802572484278127</v>
      </c>
      <c r="O7">
        <f>'Table 1 rate'!Z18</f>
        <v>16.24024369178721</v>
      </c>
    </row>
    <row r="8" spans="1:29" x14ac:dyDescent="0.25">
      <c r="A8" s="9" t="s">
        <v>21</v>
      </c>
      <c r="B8">
        <f>'Table 1 rate'!B19</f>
        <v>9.4373528563780358</v>
      </c>
      <c r="C8">
        <f>'Table 1 rate'!D19</f>
        <v>7.3861551395295431</v>
      </c>
      <c r="D8">
        <f>'Table 1 rate'!E19</f>
        <v>7.4734125516213741</v>
      </c>
      <c r="E8">
        <f>'Table 1 rate'!F19</f>
        <v>9.0606020402557501</v>
      </c>
      <c r="F8">
        <f>'Table 1 rate'!H19</f>
        <v>5.8361048745218129</v>
      </c>
      <c r="G8">
        <f>'Table 1 rate'!J19</f>
        <v>7.7710381965041524</v>
      </c>
      <c r="H8">
        <f>'Table 1 rate'!L19</f>
        <v>9.2588466112906502</v>
      </c>
      <c r="I8">
        <f>'Table 1 rate'!N19</f>
        <v>8.3331677795133849</v>
      </c>
      <c r="J8">
        <f>'Table 1 rate'!P19</f>
        <v>5.5595700221180362</v>
      </c>
      <c r="K8">
        <f>'Table 1 rate'!R19</f>
        <v>5.2276315077049853</v>
      </c>
      <c r="L8">
        <f>'Table 1 rate'!T19</f>
        <v>11.385286641085687</v>
      </c>
      <c r="M8">
        <f>'Table 1 rate'!V19</f>
        <v>9.4789725509399876</v>
      </c>
      <c r="N8">
        <f>'Table 1 rate'!X19</f>
        <v>8.8623706991889524</v>
      </c>
      <c r="O8">
        <f>'Table 1 rate'!Z19</f>
        <v>10.18069134747809</v>
      </c>
    </row>
    <row r="9" spans="1:29" x14ac:dyDescent="0.25">
      <c r="A9" s="9" t="s">
        <v>22</v>
      </c>
      <c r="E9">
        <f>'Table 1 rate'!F20</f>
        <v>24.707660654970113</v>
      </c>
      <c r="G9">
        <f>'Table 1 rate'!J20</f>
        <v>15.173342816610894</v>
      </c>
      <c r="H9">
        <f>'Table 1 rate'!L20</f>
        <v>13.84596991489342</v>
      </c>
      <c r="I9">
        <f>'Table 1 rate'!N20</f>
        <v>8.9569236779125774</v>
      </c>
      <c r="J9">
        <f>'Table 1 rate'!P20</f>
        <v>19.518478837601823</v>
      </c>
      <c r="K9">
        <f>'Table 1 rate'!R20</f>
        <v>14.970773481175465</v>
      </c>
      <c r="L9">
        <f>'Table 1 rate'!T20</f>
        <v>27.910262403281962</v>
      </c>
      <c r="N9">
        <f>'Table 1 rate'!X20</f>
        <v>20.201880432149988</v>
      </c>
      <c r="O9">
        <f>'Table 1 rate'!Z20</f>
        <v>24.702221745307185</v>
      </c>
    </row>
    <row r="10" spans="1:29" x14ac:dyDescent="0.25">
      <c r="A10" s="9" t="s">
        <v>23</v>
      </c>
      <c r="B10">
        <f>'Table 1 rate'!B21</f>
        <v>11.219959058459509</v>
      </c>
      <c r="C10">
        <f>'Table 1 rate'!D21</f>
        <v>21.2747655683354</v>
      </c>
      <c r="D10">
        <f>'Table 1 rate'!E21</f>
        <v>27.722099559003581</v>
      </c>
      <c r="E10">
        <f>'Table 1 rate'!F21</f>
        <v>37.191786009318598</v>
      </c>
      <c r="F10">
        <f>'Table 1 rate'!H21</f>
        <v>25.788789408756642</v>
      </c>
      <c r="G10">
        <f>'Table 1 rate'!J21</f>
        <v>35.2652859140983</v>
      </c>
      <c r="H10">
        <f>'Table 1 rate'!L21</f>
        <v>29.831474588166991</v>
      </c>
      <c r="I10">
        <f>'Table 1 rate'!N21</f>
        <v>32.969624569958825</v>
      </c>
      <c r="J10">
        <f>'Table 1 rate'!P21</f>
        <v>26.594113771750088</v>
      </c>
      <c r="K10">
        <f>'Table 1 rate'!R21</f>
        <v>27.759277808307527</v>
      </c>
      <c r="L10">
        <f>'Table 1 rate'!T21</f>
        <v>45.665592242725694</v>
      </c>
      <c r="M10">
        <f>'Table 1 rate'!V21</f>
        <v>32.514904444938544</v>
      </c>
      <c r="N10">
        <f>'Table 1 rate'!X21</f>
        <v>33.241643314414382</v>
      </c>
      <c r="O10">
        <f>'Table 1 rate'!Z21</f>
        <v>42.857252155026373</v>
      </c>
    </row>
    <row r="11" spans="1:29" x14ac:dyDescent="0.25">
      <c r="A11" s="9" t="s">
        <v>24</v>
      </c>
      <c r="E11">
        <f>'Table 1 rate'!F22</f>
        <v>14.904161501294327</v>
      </c>
      <c r="F11">
        <f>'Table 1 rate'!H22</f>
        <v>22.999413080886036</v>
      </c>
      <c r="G11">
        <f>'Table 1 rate'!J22</f>
        <v>17.030896895281199</v>
      </c>
      <c r="H11">
        <f>'Table 1 rate'!L22</f>
        <v>15.842688703626004</v>
      </c>
      <c r="I11">
        <f>'Table 1 rate'!N22</f>
        <v>10.862011767590204</v>
      </c>
      <c r="J11">
        <f>'Table 1 rate'!P22</f>
        <v>15.915308974656853</v>
      </c>
      <c r="K11">
        <f>'Table 1 rate'!R22</f>
        <v>24.864153965179522</v>
      </c>
      <c r="L11">
        <f>'Table 1 rate'!T22</f>
        <v>23.202613880796143</v>
      </c>
      <c r="M11">
        <f>'Table 1 rate'!V22</f>
        <v>18.298245845982112</v>
      </c>
      <c r="N11">
        <f>'Table 1 rate'!X22</f>
        <v>14.291374623146439</v>
      </c>
      <c r="O11">
        <f>'Table 1 rate'!Z22</f>
        <v>15.408912672383519</v>
      </c>
    </row>
    <row r="13" spans="1:29" x14ac:dyDescent="0.25">
      <c r="A13" t="s">
        <v>1</v>
      </c>
    </row>
    <row r="14" spans="1:29" x14ac:dyDescent="0.25">
      <c r="A14" t="s">
        <v>17</v>
      </c>
      <c r="B14">
        <f>B3</f>
        <v>13.856898980120235</v>
      </c>
      <c r="C14">
        <f t="shared" ref="C14:O14" si="0">C3</f>
        <v>14.852760529688522</v>
      </c>
      <c r="D14">
        <f t="shared" si="0"/>
        <v>16.050331794420281</v>
      </c>
      <c r="E14">
        <f t="shared" si="0"/>
        <v>16.030242331145725</v>
      </c>
      <c r="F14">
        <f t="shared" si="0"/>
        <v>15.467021302812983</v>
      </c>
      <c r="G14">
        <f t="shared" si="0"/>
        <v>16.10742244043951</v>
      </c>
      <c r="H14">
        <f t="shared" si="0"/>
        <v>15.197225645969818</v>
      </c>
      <c r="I14">
        <f t="shared" si="0"/>
        <v>14.873557691271497</v>
      </c>
      <c r="J14">
        <f t="shared" si="0"/>
        <v>15.36600270943341</v>
      </c>
      <c r="K14">
        <f t="shared" si="0"/>
        <v>18.174270446678477</v>
      </c>
      <c r="L14">
        <f t="shared" si="0"/>
        <v>19.184993117061502</v>
      </c>
      <c r="M14">
        <f t="shared" si="0"/>
        <v>17.888076183607222</v>
      </c>
      <c r="N14">
        <f t="shared" si="0"/>
        <v>16.813254923157281</v>
      </c>
      <c r="O14">
        <f t="shared" si="0"/>
        <v>17.253662732906218</v>
      </c>
    </row>
    <row r="15" spans="1:29" x14ac:dyDescent="0.25">
      <c r="A15" t="s">
        <v>15</v>
      </c>
      <c r="B15">
        <f>'Table 1 rate'!B6</f>
        <v>17.067541356323996</v>
      </c>
      <c r="C15">
        <f>'Table 1 rate'!D6</f>
        <v>17.49437007312196</v>
      </c>
      <c r="D15">
        <f>'Table 1 rate'!E6</f>
        <v>18.328067480344629</v>
      </c>
      <c r="E15">
        <f>'Table 1 rate'!F6</f>
        <v>18.344028029806289</v>
      </c>
      <c r="F15">
        <f>'Table 1 rate'!H6</f>
        <v>18.026293405942152</v>
      </c>
      <c r="G15">
        <f>'Table 1 rate'!J6</f>
        <v>18.55362266259538</v>
      </c>
      <c r="H15">
        <f>'Table 1 rate'!L6</f>
        <v>17.98422105769184</v>
      </c>
      <c r="I15">
        <f>'Table 1 rate'!N6</f>
        <v>17.507043104185961</v>
      </c>
      <c r="J15">
        <f>'Table 1 rate'!P6</f>
        <v>18.080593647073499</v>
      </c>
      <c r="K15">
        <f>'Table 1 rate'!R6</f>
        <v>18.350896835678551</v>
      </c>
      <c r="L15">
        <f>'Table 1 rate'!T6</f>
        <v>19.826188671724129</v>
      </c>
      <c r="M15">
        <f>'Table 1 rate'!V6</f>
        <v>18.43436429322028</v>
      </c>
      <c r="N15">
        <f>'Table 1 rate'!X6</f>
        <v>17.904529945746191</v>
      </c>
      <c r="O15">
        <f>'Table 1 rate'!Z6</f>
        <v>17.89328721617613</v>
      </c>
    </row>
    <row r="16" spans="1:29" x14ac:dyDescent="0.25">
      <c r="A16" s="9" t="s">
        <v>19</v>
      </c>
      <c r="B16">
        <f>'Table 1 rate'!B24</f>
        <v>12.396560103956022</v>
      </c>
      <c r="C16">
        <f>'Table 1 rate'!D24</f>
        <v>12.811756497832469</v>
      </c>
      <c r="D16">
        <f>'Table 1 rate'!E24</f>
        <v>14.002793701637122</v>
      </c>
      <c r="E16">
        <f>'Table 1 rate'!F24</f>
        <v>13.793733753981005</v>
      </c>
      <c r="F16">
        <f>'Table 1 rate'!H24</f>
        <v>14.021433170971994</v>
      </c>
      <c r="G16">
        <f>'Table 1 rate'!J24</f>
        <v>14.277283217671648</v>
      </c>
      <c r="H16">
        <f>'Table 1 rate'!L24</f>
        <v>14.34744494738335</v>
      </c>
      <c r="I16">
        <f>'Table 1 rate'!N24</f>
        <v>13.550855097517383</v>
      </c>
      <c r="J16">
        <f>'Table 1 rate'!P24</f>
        <v>13.500054175842905</v>
      </c>
      <c r="K16">
        <f>'Table 1 rate'!R24</f>
        <v>14.584236087461255</v>
      </c>
      <c r="L16">
        <f>'Table 1 rate'!T24</f>
        <v>15.828890985589252</v>
      </c>
      <c r="M16">
        <f>'Table 1 rate'!V24</f>
        <v>15.295506081556621</v>
      </c>
      <c r="N16">
        <f>'Table 1 rate'!X24</f>
        <v>14.952870479184863</v>
      </c>
      <c r="O16">
        <f>'Table 1 rate'!Z24</f>
        <v>14.852963827725091</v>
      </c>
    </row>
    <row r="17" spans="1:15" x14ac:dyDescent="0.25">
      <c r="A17" s="9" t="s">
        <v>18</v>
      </c>
      <c r="B17">
        <f>'Table 1 rate'!B25</f>
        <v>24.891537591042969</v>
      </c>
      <c r="C17">
        <f>'Table 1 rate'!D25</f>
        <v>23.492367283206235</v>
      </c>
      <c r="D17">
        <f>'Table 1 rate'!E25</f>
        <v>24.938654879217673</v>
      </c>
      <c r="E17">
        <f>'Table 1 rate'!F25</f>
        <v>25.702031317901003</v>
      </c>
      <c r="F17">
        <f>'Table 1 rate'!H25</f>
        <v>23.887788887600475</v>
      </c>
      <c r="G17">
        <f>'Table 1 rate'!J25</f>
        <v>23.217824034313921</v>
      </c>
      <c r="H17">
        <f>'Table 1 rate'!L25</f>
        <v>21.905357324765063</v>
      </c>
      <c r="I17">
        <f>'Table 1 rate'!N25</f>
        <v>23.656057900865189</v>
      </c>
      <c r="J17">
        <f>'Table 1 rate'!P25</f>
        <v>24.565476334690743</v>
      </c>
      <c r="K17">
        <f>'Table 1 rate'!R25</f>
        <v>23.985063286464918</v>
      </c>
      <c r="L17">
        <f>'Table 1 rate'!T25</f>
        <v>26.599288072166694</v>
      </c>
      <c r="M17">
        <f>'Table 1 rate'!V25</f>
        <v>21.853027313402208</v>
      </c>
      <c r="N17">
        <f>'Table 1 rate'!X25</f>
        <v>22.446706973575999</v>
      </c>
      <c r="O17">
        <f>'Table 1 rate'!Z25</f>
        <v>19.604087962602872</v>
      </c>
    </row>
    <row r="18" spans="1:15" x14ac:dyDescent="0.25">
      <c r="A18" s="9" t="s">
        <v>20</v>
      </c>
      <c r="B18">
        <f>'Table 1 rate'!B26</f>
        <v>31.170764645791841</v>
      </c>
      <c r="C18">
        <f>'Table 1 rate'!D26</f>
        <v>30.067972728135178</v>
      </c>
      <c r="D18">
        <f>'Table 1 rate'!E26</f>
        <v>28.73502990650481</v>
      </c>
      <c r="E18">
        <f>'Table 1 rate'!F26</f>
        <v>30.537844094345868</v>
      </c>
      <c r="F18">
        <f>'Table 1 rate'!H26</f>
        <v>28.392165285031602</v>
      </c>
      <c r="G18">
        <f>'Table 1 rate'!J26</f>
        <v>31.145021517740563</v>
      </c>
      <c r="H18">
        <f>'Table 1 rate'!L26</f>
        <v>28.2190448078304</v>
      </c>
      <c r="I18">
        <f>'Table 1 rate'!N26</f>
        <v>27.775162507930741</v>
      </c>
      <c r="J18">
        <f>'Table 1 rate'!P26</f>
        <v>29.514138665281948</v>
      </c>
      <c r="K18">
        <f>'Table 1 rate'!R26</f>
        <v>27.325381105813179</v>
      </c>
      <c r="L18">
        <f>'Table 1 rate'!T26</f>
        <v>28.826924653752506</v>
      </c>
      <c r="M18">
        <f>'Table 1 rate'!V26</f>
        <v>27.015728322549815</v>
      </c>
      <c r="N18">
        <f>'Table 1 rate'!X26</f>
        <v>22.759208969542666</v>
      </c>
      <c r="O18">
        <f>'Table 1 rate'!Z26</f>
        <v>25.493637546647374</v>
      </c>
    </row>
    <row r="19" spans="1:15" x14ac:dyDescent="0.25">
      <c r="A19" s="9" t="s">
        <v>21</v>
      </c>
      <c r="B19">
        <f>'Table 1 rate'!B27</f>
        <v>9.6925596914610459</v>
      </c>
      <c r="C19">
        <f>'Table 1 rate'!D27</f>
        <v>13.575259717842242</v>
      </c>
      <c r="D19">
        <f>'Table 1 rate'!E27</f>
        <v>14.2037560667983</v>
      </c>
      <c r="E19">
        <f>'Table 1 rate'!F27</f>
        <v>10.295765384173503</v>
      </c>
      <c r="F19">
        <f>'Table 1 rate'!H27</f>
        <v>12.92894981063942</v>
      </c>
      <c r="G19">
        <f>'Table 1 rate'!J27</f>
        <v>13.898011758513862</v>
      </c>
      <c r="H19">
        <f>'Table 1 rate'!L27</f>
        <v>14.395010561066535</v>
      </c>
      <c r="I19">
        <f>'Table 1 rate'!N27</f>
        <v>13.590779172289713</v>
      </c>
      <c r="J19">
        <f>'Table 1 rate'!P27</f>
        <v>12.476917527014324</v>
      </c>
      <c r="K19">
        <f>'Table 1 rate'!R27</f>
        <v>12.975589290699908</v>
      </c>
      <c r="L19">
        <f>'Table 1 rate'!T27</f>
        <v>16.413647371926658</v>
      </c>
      <c r="M19">
        <f>'Table 1 rate'!V27</f>
        <v>11.332296708714647</v>
      </c>
      <c r="N19">
        <f>'Table 1 rate'!X27</f>
        <v>14.631997162803781</v>
      </c>
      <c r="O19">
        <f>'Table 1 rate'!Z27</f>
        <v>10.965411478017677</v>
      </c>
    </row>
    <row r="20" spans="1:15" x14ac:dyDescent="0.25">
      <c r="A20" s="9" t="s">
        <v>22</v>
      </c>
      <c r="E20">
        <f>'Table 1 rate'!F28</f>
        <v>31.935964351754986</v>
      </c>
      <c r="F20">
        <f>'Table 1 rate'!H28</f>
        <v>19.525514951332614</v>
      </c>
      <c r="G20">
        <f>'Table 1 rate'!J28</f>
        <v>34.025817983885602</v>
      </c>
      <c r="H20">
        <f>'Table 1 rate'!L28</f>
        <v>25.107761177961208</v>
      </c>
      <c r="I20">
        <f>'Table 1 rate'!N28</f>
        <v>8.2508672334301405</v>
      </c>
      <c r="J20">
        <f>'Table 1 rate'!P28</f>
        <v>9.7715733573742281</v>
      </c>
      <c r="K20">
        <f>'Table 1 rate'!R28</f>
        <v>13.172990526213907</v>
      </c>
      <c r="L20">
        <f>'Table 1 rate'!T28</f>
        <v>16.831283046727226</v>
      </c>
      <c r="M20">
        <f>'Table 1 rate'!V28</f>
        <v>16.12287324205623</v>
      </c>
      <c r="N20">
        <f>'Table 1 rate'!X28</f>
        <v>17.640924740233217</v>
      </c>
      <c r="O20">
        <f>'Table 1 rate'!Z28</f>
        <v>12.57252221587189</v>
      </c>
    </row>
    <row r="21" spans="1:15" x14ac:dyDescent="0.25">
      <c r="A21" s="9" t="s">
        <v>23</v>
      </c>
      <c r="B21">
        <f>'Table 1 rate'!B29</f>
        <v>32.640419031532716</v>
      </c>
      <c r="C21">
        <f>'Table 1 rate'!D29</f>
        <v>26.66302658136626</v>
      </c>
      <c r="D21">
        <f>'Table 1 rate'!E29</f>
        <v>33.174746797471286</v>
      </c>
      <c r="E21">
        <f>'Table 1 rate'!F29</f>
        <v>32.729891445711175</v>
      </c>
      <c r="F21">
        <f>'Table 1 rate'!H29</f>
        <v>45.86173575336435</v>
      </c>
      <c r="G21">
        <f>'Table 1 rate'!J29</f>
        <v>27.952996885342902</v>
      </c>
      <c r="H21">
        <f>'Table 1 rate'!L29</f>
        <v>37.527599804040612</v>
      </c>
      <c r="I21">
        <f>'Table 1 rate'!N29</f>
        <v>24.65669452249405</v>
      </c>
      <c r="J21">
        <f>'Table 1 rate'!P29</f>
        <v>42.762622514665509</v>
      </c>
      <c r="K21">
        <f>'Table 1 rate'!R29</f>
        <v>31.083632661283918</v>
      </c>
      <c r="L21">
        <f>'Table 1 rate'!T29</f>
        <v>25.516974920493546</v>
      </c>
      <c r="M21">
        <f>'Table 1 rate'!V29</f>
        <v>30.22078260306985</v>
      </c>
      <c r="N21">
        <f>'Table 1 rate'!X29</f>
        <v>40.015003476014947</v>
      </c>
      <c r="O21">
        <f>'Table 1 rate'!Z29</f>
        <v>45.990725697758286</v>
      </c>
    </row>
    <row r="22" spans="1:15" x14ac:dyDescent="0.25">
      <c r="A22" s="9" t="s">
        <v>24</v>
      </c>
      <c r="E22">
        <f>'Table 1 rate'!F30</f>
        <v>18.127964541538137</v>
      </c>
      <c r="F22">
        <f>'Table 1 rate'!H30</f>
        <v>18.415406467842622</v>
      </c>
      <c r="G22">
        <f>'Table 1 rate'!J30</f>
        <v>16.577794040011565</v>
      </c>
      <c r="H22">
        <f>'Table 1 rate'!L30</f>
        <v>17.594924699361993</v>
      </c>
      <c r="I22">
        <f>'Table 1 rate'!N30</f>
        <v>15.893697836281657</v>
      </c>
      <c r="J22">
        <f>'Table 1 rate'!P30</f>
        <v>18.587369712223811</v>
      </c>
      <c r="K22">
        <f>'Table 1 rate'!R30</f>
        <v>22.25087588766544</v>
      </c>
      <c r="L22">
        <f>'Table 1 rate'!T30</f>
        <v>14.9629734578337</v>
      </c>
      <c r="M22">
        <f>'Table 1 rate'!V30</f>
        <v>20.230679457642481</v>
      </c>
      <c r="N22">
        <f>'Table 1 rate'!X30</f>
        <v>19.429952050322662</v>
      </c>
      <c r="O22">
        <f>'Table 1 rate'!Z30</f>
        <v>16.734717535466054</v>
      </c>
    </row>
    <row r="24" spans="1:15" x14ac:dyDescent="0.25">
      <c r="A24" s="26" t="s">
        <v>14</v>
      </c>
    </row>
    <row r="25" spans="1:15" x14ac:dyDescent="0.25">
      <c r="B25">
        <v>2013</v>
      </c>
    </row>
    <row r="26" spans="1:15" x14ac:dyDescent="0.25">
      <c r="A26" t="s">
        <v>16</v>
      </c>
      <c r="B26">
        <f>'Table 1 rate'!Z5</f>
        <v>16.624781166261869</v>
      </c>
    </row>
    <row r="27" spans="1:15" x14ac:dyDescent="0.25">
      <c r="A27" s="9" t="s">
        <v>19</v>
      </c>
      <c r="B27">
        <f>'Table 1 rate'!Z16</f>
        <v>13.735815538718452</v>
      </c>
      <c r="C27" t="str">
        <f>'Table 1 rate'!AA16</f>
        <v xml:space="preserve"> </v>
      </c>
    </row>
    <row r="28" spans="1:15" x14ac:dyDescent="0.25">
      <c r="A28" s="9" t="s">
        <v>18</v>
      </c>
      <c r="B28">
        <f>'Table 1 rate'!Z17</f>
        <v>29.475988905749535</v>
      </c>
      <c r="C28" t="str">
        <f>'Table 1 rate'!AA17</f>
        <v xml:space="preserve"> </v>
      </c>
    </row>
    <row r="29" spans="1:15" x14ac:dyDescent="0.25">
      <c r="A29" s="9" t="s">
        <v>20</v>
      </c>
      <c r="B29">
        <f>'Table 1 rate'!Z18</f>
        <v>16.24024369178721</v>
      </c>
      <c r="C29" t="str">
        <f>'Table 1 rate'!AA18</f>
        <v xml:space="preserve"> </v>
      </c>
    </row>
    <row r="30" spans="1:15" x14ac:dyDescent="0.25">
      <c r="A30" s="9" t="s">
        <v>21</v>
      </c>
      <c r="B30">
        <f>'Table 1 rate'!Z19</f>
        <v>10.18069134747809</v>
      </c>
      <c r="C30" t="str">
        <f>'Table 1 rate'!AA19</f>
        <v xml:space="preserve"> </v>
      </c>
    </row>
    <row r="31" spans="1:15" x14ac:dyDescent="0.25">
      <c r="A31" s="9" t="s">
        <v>22</v>
      </c>
      <c r="B31">
        <f>'Table 1 rate'!Z20</f>
        <v>24.702221745307185</v>
      </c>
      <c r="C31" s="29" t="str">
        <f>'Table 1 rate'!AA20</f>
        <v>!</v>
      </c>
    </row>
    <row r="32" spans="1:15" x14ac:dyDescent="0.25">
      <c r="A32" s="9" t="s">
        <v>25</v>
      </c>
      <c r="B32">
        <f>'Table 1 rate'!Z21</f>
        <v>42.857252155026373</v>
      </c>
      <c r="C32" t="str">
        <f>'Table 1 rate'!AA21</f>
        <v xml:space="preserve"> </v>
      </c>
    </row>
    <row r="33" spans="1:16" x14ac:dyDescent="0.25">
      <c r="A33" s="9" t="s">
        <v>24</v>
      </c>
      <c r="B33">
        <f>'Table 1 rate'!Z22</f>
        <v>15.408912672383519</v>
      </c>
      <c r="C33" t="str">
        <f>'Table 1 rate'!AA22</f>
        <v xml:space="preserve"> </v>
      </c>
    </row>
    <row r="34" spans="1:16" x14ac:dyDescent="0.25">
      <c r="A34" s="9"/>
    </row>
    <row r="35" spans="1:16" x14ac:dyDescent="0.25">
      <c r="A35" s="9" t="s">
        <v>15</v>
      </c>
      <c r="B35">
        <f>'Table 1 rate'!Z6</f>
        <v>17.89328721617613</v>
      </c>
    </row>
    <row r="36" spans="1:16" x14ac:dyDescent="0.25">
      <c r="A36" s="9" t="s">
        <v>19</v>
      </c>
      <c r="B36">
        <f>'Table 1 rate'!Z24</f>
        <v>14.852963827725091</v>
      </c>
      <c r="C36" t="str">
        <f>'Table 1 rate'!AA24</f>
        <v xml:space="preserve"> </v>
      </c>
    </row>
    <row r="37" spans="1:16" x14ac:dyDescent="0.25">
      <c r="A37" s="9" t="s">
        <v>18</v>
      </c>
      <c r="B37">
        <f>'Table 1 rate'!Z25</f>
        <v>19.604087962602872</v>
      </c>
      <c r="C37" t="str">
        <f>'Table 1 rate'!AA25</f>
        <v xml:space="preserve"> </v>
      </c>
    </row>
    <row r="38" spans="1:16" x14ac:dyDescent="0.25">
      <c r="A38" s="9" t="s">
        <v>20</v>
      </c>
      <c r="B38">
        <f>'Table 1 rate'!Z26</f>
        <v>25.493637546647374</v>
      </c>
      <c r="C38" t="str">
        <f>'Table 1 rate'!AA26</f>
        <v xml:space="preserve"> </v>
      </c>
    </row>
    <row r="39" spans="1:16" x14ac:dyDescent="0.25">
      <c r="A39" s="9" t="s">
        <v>21</v>
      </c>
      <c r="B39">
        <f>'Table 1 rate'!Z27</f>
        <v>10.965411478017677</v>
      </c>
      <c r="C39" t="str">
        <f>'Table 1 rate'!AA27</f>
        <v xml:space="preserve"> </v>
      </c>
    </row>
    <row r="40" spans="1:16" x14ac:dyDescent="0.25">
      <c r="A40" s="9" t="s">
        <v>22</v>
      </c>
      <c r="B40">
        <f>'Table 1 rate'!Z28</f>
        <v>12.57252221587189</v>
      </c>
      <c r="C40" s="29" t="str">
        <f>'Table 1 rate'!AA28</f>
        <v>!</v>
      </c>
    </row>
    <row r="41" spans="1:16" x14ac:dyDescent="0.25">
      <c r="A41" s="9" t="s">
        <v>25</v>
      </c>
      <c r="B41">
        <f>'Table 1 rate'!Z29</f>
        <v>45.990725697758286</v>
      </c>
      <c r="C41" t="str">
        <f>'Table 1 rate'!AA29</f>
        <v xml:space="preserve"> </v>
      </c>
    </row>
    <row r="42" spans="1:16" x14ac:dyDescent="0.25">
      <c r="A42" s="9" t="s">
        <v>24</v>
      </c>
      <c r="B42">
        <f>'Table 1 rate'!Z30</f>
        <v>16.734717535466054</v>
      </c>
      <c r="C42" t="str">
        <f>'Table 1 rate'!AA30</f>
        <v xml:space="preserve"> </v>
      </c>
    </row>
    <row r="43" spans="1:16" ht="15.75" thickBot="1" x14ac:dyDescent="0.3"/>
    <row r="44" spans="1:16" s="55" customFormat="1" ht="15.75" thickBot="1" x14ac:dyDescent="0.3">
      <c r="A44" s="13"/>
      <c r="B44" s="13"/>
      <c r="C44" s="13"/>
      <c r="D44" s="14"/>
      <c r="E44" s="14"/>
      <c r="F44" s="14"/>
      <c r="G44" s="14"/>
      <c r="H44" s="14"/>
      <c r="I44" s="15"/>
      <c r="J44" s="15"/>
      <c r="K44" s="15"/>
      <c r="L44" s="15"/>
      <c r="M44" s="15"/>
      <c r="N44" s="16"/>
      <c r="O44" s="16"/>
      <c r="P44" s="16"/>
    </row>
    <row r="45" spans="1:16" s="55" customFormat="1" x14ac:dyDescent="0.25">
      <c r="A45" s="17"/>
      <c r="B45" s="18"/>
      <c r="C45" s="18"/>
      <c r="D45" s="19"/>
      <c r="E45" s="19"/>
      <c r="F45" s="19"/>
      <c r="G45" s="19"/>
      <c r="H45" s="19"/>
      <c r="I45" s="20"/>
      <c r="J45" s="20"/>
      <c r="K45" s="20"/>
      <c r="L45" s="20"/>
      <c r="M45" s="20"/>
      <c r="N45" s="21"/>
      <c r="O45" s="21"/>
      <c r="P45" s="21"/>
    </row>
    <row r="46" spans="1:16" s="55" customFormat="1" x14ac:dyDescent="0.25">
      <c r="A46" s="17"/>
      <c r="B46" s="18"/>
      <c r="C46" s="18"/>
      <c r="D46" s="19"/>
      <c r="E46" s="19"/>
      <c r="F46" s="19"/>
      <c r="G46" s="19"/>
      <c r="H46" s="19"/>
      <c r="I46" s="20"/>
      <c r="J46" s="20"/>
      <c r="K46" s="20"/>
      <c r="L46" s="20"/>
      <c r="M46" s="20"/>
      <c r="N46" s="21"/>
      <c r="O46" s="21"/>
      <c r="P46" s="21"/>
    </row>
    <row r="47" spans="1:16" s="55" customFormat="1" x14ac:dyDescent="0.25">
      <c r="A47" s="22"/>
      <c r="B47" s="23"/>
      <c r="C47" s="23"/>
      <c r="D47" s="24"/>
      <c r="E47" s="24"/>
      <c r="F47" s="24"/>
      <c r="G47" s="24"/>
      <c r="H47" s="24"/>
      <c r="I47" s="24"/>
      <c r="J47" s="24"/>
      <c r="K47" s="24"/>
      <c r="L47" s="24"/>
      <c r="M47" s="24"/>
      <c r="N47" s="24"/>
      <c r="O47" s="24"/>
      <c r="P47" s="25"/>
    </row>
    <row r="48" spans="1:16" s="55" customFormat="1" x14ac:dyDescent="0.25">
      <c r="A48" s="22"/>
      <c r="B48" s="23"/>
      <c r="C48" s="23"/>
      <c r="D48" s="24"/>
      <c r="E48" s="24"/>
      <c r="F48" s="24"/>
      <c r="G48" s="24"/>
      <c r="H48" s="24"/>
      <c r="I48" s="24"/>
      <c r="J48" s="24"/>
      <c r="K48" s="24"/>
      <c r="L48" s="24"/>
      <c r="M48" s="24"/>
      <c r="N48" s="24"/>
      <c r="O48" s="24"/>
      <c r="P48" s="25"/>
    </row>
    <row r="49" spans="1:16" s="55" customFormat="1" x14ac:dyDescent="0.25">
      <c r="A49" s="22"/>
      <c r="B49" s="23"/>
      <c r="C49" s="23"/>
      <c r="D49" s="24"/>
      <c r="E49" s="24"/>
      <c r="F49" s="24"/>
      <c r="G49" s="24"/>
      <c r="H49" s="24"/>
      <c r="I49" s="24"/>
      <c r="J49" s="24"/>
      <c r="K49" s="24"/>
      <c r="L49" s="24"/>
      <c r="M49" s="24"/>
      <c r="N49" s="24"/>
      <c r="O49" s="24"/>
      <c r="P49" s="25"/>
    </row>
    <row r="50" spans="1:16" s="55" customFormat="1" x14ac:dyDescent="0.25">
      <c r="A50" s="22"/>
      <c r="B50" s="23"/>
      <c r="C50" s="23"/>
      <c r="D50" s="24"/>
      <c r="E50" s="24"/>
      <c r="F50" s="24"/>
      <c r="G50" s="24"/>
      <c r="H50" s="24"/>
      <c r="I50" s="24"/>
      <c r="J50" s="24"/>
      <c r="K50" s="24"/>
      <c r="L50" s="24"/>
      <c r="M50" s="24"/>
      <c r="N50" s="24"/>
      <c r="O50" s="24"/>
      <c r="P50" s="25"/>
    </row>
    <row r="51" spans="1:16" s="55" customFormat="1" x14ac:dyDescent="0.25">
      <c r="A51" s="22"/>
      <c r="B51" s="23"/>
      <c r="C51" s="23"/>
      <c r="D51" s="24"/>
      <c r="E51" s="24"/>
      <c r="F51" s="24"/>
      <c r="G51" s="24"/>
      <c r="H51" s="24"/>
      <c r="I51" s="24"/>
      <c r="J51" s="24"/>
      <c r="K51" s="24"/>
      <c r="L51" s="24"/>
      <c r="M51" s="24"/>
      <c r="N51" s="24"/>
      <c r="O51" s="24"/>
      <c r="P51" s="25"/>
    </row>
    <row r="52" spans="1:16" s="55" customFormat="1" x14ac:dyDescent="0.25">
      <c r="A52" s="22"/>
      <c r="B52" s="23"/>
      <c r="C52" s="23"/>
      <c r="D52" s="24"/>
      <c r="E52" s="24"/>
      <c r="F52" s="24"/>
      <c r="G52" s="24"/>
      <c r="H52" s="24"/>
      <c r="I52" s="24"/>
      <c r="J52" s="24"/>
      <c r="K52" s="24"/>
      <c r="L52" s="24"/>
      <c r="M52" s="24"/>
      <c r="N52" s="24"/>
      <c r="O52" s="24"/>
      <c r="P52" s="25"/>
    </row>
    <row r="53" spans="1:16" s="55" customFormat="1" x14ac:dyDescent="0.25">
      <c r="A53" s="22"/>
      <c r="B53" s="23"/>
      <c r="C53" s="23"/>
      <c r="D53" s="24"/>
      <c r="E53" s="24"/>
      <c r="F53" s="24"/>
      <c r="G53" s="24"/>
      <c r="H53" s="24"/>
      <c r="I53" s="24"/>
      <c r="J53" s="24"/>
      <c r="K53" s="24"/>
      <c r="L53" s="24"/>
      <c r="M53" s="24"/>
      <c r="N53" s="24"/>
      <c r="O53" s="24"/>
      <c r="P53" s="25"/>
    </row>
    <row r="54" spans="1:16" s="55" customFormat="1" x14ac:dyDescent="0.25">
      <c r="A54" s="17"/>
      <c r="B54" s="23"/>
      <c r="C54" s="23"/>
      <c r="D54" s="24"/>
      <c r="E54" s="24"/>
      <c r="F54" s="24"/>
      <c r="G54" s="24"/>
      <c r="H54" s="24"/>
      <c r="I54" s="24"/>
      <c r="J54" s="24"/>
      <c r="K54" s="24"/>
      <c r="L54" s="24"/>
      <c r="M54" s="24"/>
      <c r="N54" s="24"/>
      <c r="O54" s="24"/>
      <c r="P54" s="25"/>
    </row>
    <row r="55" spans="1:16" s="55" customFormat="1" x14ac:dyDescent="0.25">
      <c r="A55" s="22"/>
      <c r="B55" s="23"/>
      <c r="C55" s="23"/>
      <c r="D55" s="24"/>
      <c r="E55" s="24"/>
      <c r="F55" s="24"/>
      <c r="G55" s="24"/>
      <c r="H55" s="24"/>
      <c r="I55" s="24"/>
      <c r="J55" s="24"/>
      <c r="K55" s="24"/>
      <c r="L55" s="24"/>
      <c r="M55" s="24"/>
      <c r="N55" s="24"/>
      <c r="O55" s="24"/>
      <c r="P55" s="25"/>
    </row>
    <row r="56" spans="1:16" s="55" customFormat="1" x14ac:dyDescent="0.25">
      <c r="A56" s="22"/>
      <c r="B56" s="23"/>
      <c r="C56" s="23"/>
      <c r="D56" s="24"/>
      <c r="E56" s="24"/>
      <c r="F56" s="24"/>
      <c r="G56" s="24"/>
      <c r="H56" s="24"/>
      <c r="I56" s="24"/>
      <c r="J56" s="24"/>
      <c r="K56" s="24"/>
      <c r="L56" s="24"/>
      <c r="M56" s="24"/>
      <c r="N56" s="24"/>
      <c r="O56" s="24"/>
      <c r="P56" s="25"/>
    </row>
    <row r="57" spans="1:16" s="55" customFormat="1" x14ac:dyDescent="0.25">
      <c r="A57" s="22"/>
      <c r="B57" s="23"/>
      <c r="C57" s="23"/>
      <c r="D57" s="24"/>
      <c r="E57" s="24"/>
      <c r="F57" s="24"/>
      <c r="G57" s="24"/>
      <c r="H57" s="24"/>
      <c r="I57" s="24"/>
      <c r="J57" s="24"/>
      <c r="K57" s="24"/>
      <c r="L57" s="24"/>
      <c r="M57" s="24"/>
      <c r="N57" s="24"/>
      <c r="O57" s="24"/>
      <c r="P57" s="25"/>
    </row>
    <row r="58" spans="1:16" s="55" customFormat="1" x14ac:dyDescent="0.25">
      <c r="A58" s="22"/>
      <c r="B58" s="23"/>
      <c r="C58" s="23"/>
      <c r="D58" s="24"/>
      <c r="E58" s="24"/>
      <c r="F58" s="24"/>
      <c r="G58" s="24"/>
      <c r="H58" s="24"/>
      <c r="I58" s="24"/>
      <c r="J58" s="24"/>
      <c r="K58" s="24"/>
      <c r="L58" s="24"/>
      <c r="M58" s="24"/>
      <c r="N58" s="24"/>
      <c r="O58" s="24"/>
      <c r="P58" s="25"/>
    </row>
    <row r="59" spans="1:16" s="55" customFormat="1" x14ac:dyDescent="0.25">
      <c r="A59" s="22"/>
      <c r="B59" s="23"/>
      <c r="C59" s="23"/>
      <c r="D59" s="24"/>
      <c r="E59" s="24"/>
      <c r="F59" s="24"/>
      <c r="G59" s="24"/>
      <c r="H59" s="24"/>
      <c r="I59" s="24"/>
      <c r="J59" s="24"/>
      <c r="K59" s="24"/>
      <c r="L59" s="24"/>
      <c r="M59" s="24"/>
      <c r="N59" s="24"/>
      <c r="O59" s="24"/>
      <c r="P59" s="25"/>
    </row>
    <row r="60" spans="1:16" s="55" customFormat="1" x14ac:dyDescent="0.25">
      <c r="A60" s="22"/>
      <c r="B60" s="23"/>
      <c r="C60" s="23"/>
      <c r="D60" s="24"/>
      <c r="E60" s="24"/>
      <c r="F60" s="24"/>
      <c r="G60" s="24"/>
      <c r="H60" s="24"/>
      <c r="I60" s="24"/>
      <c r="J60" s="24"/>
      <c r="K60" s="24"/>
      <c r="L60" s="24"/>
      <c r="M60" s="24"/>
      <c r="N60" s="24"/>
      <c r="O60" s="24"/>
      <c r="P60" s="25"/>
    </row>
    <row r="61" spans="1:16" s="55" customFormat="1" x14ac:dyDescent="0.25">
      <c r="A61" s="22"/>
      <c r="B61" s="23"/>
      <c r="C61" s="23"/>
      <c r="D61" s="24"/>
      <c r="E61" s="24"/>
      <c r="F61" s="24"/>
      <c r="G61" s="24"/>
      <c r="H61" s="24"/>
      <c r="I61" s="24"/>
      <c r="J61" s="24"/>
      <c r="K61" s="24"/>
      <c r="L61" s="24"/>
      <c r="M61" s="24"/>
      <c r="N61" s="24"/>
      <c r="O61" s="24"/>
      <c r="P61" s="25"/>
    </row>
    <row r="62" spans="1:16" s="55" customFormat="1" x14ac:dyDescent="0.25"/>
    <row r="63" spans="1:16" s="55" customFormat="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Table 1 rate</vt:lpstr>
      <vt:lpstr>Table 2 count</vt:lpstr>
      <vt:lpstr>Table 1 % se</vt:lpstr>
      <vt:lpstr>Table 2 # se</vt:lpstr>
      <vt:lpstr>line chart</vt:lpstr>
      <vt:lpstr>bar chart</vt:lpstr>
      <vt:lpstr>chart data and t-tests</vt:lpstr>
      <vt:lpstr>'Table 1 % se'!Print_Area</vt:lpstr>
      <vt:lpstr>'Table 1 rate'!Print_Area</vt:lpstr>
      <vt:lpstr>'Table 2 # se'!Print_Area</vt:lpstr>
      <vt:lpstr>'Table 2 count'!Print_Area</vt:lpstr>
    </vt:vector>
  </TitlesOfParts>
  <Company>American Institutes for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Group</dc:creator>
  <cp:lastModifiedBy>Authorised User</cp:lastModifiedBy>
  <cp:lastPrinted>2014-04-25T19:35:38Z</cp:lastPrinted>
  <dcterms:created xsi:type="dcterms:W3CDTF">2013-04-17T20:23:25Z</dcterms:created>
  <dcterms:modified xsi:type="dcterms:W3CDTF">2014-05-26T18:45:02Z</dcterms:modified>
</cp:coreProperties>
</file>