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10" activeTab="4"/>
  </bookViews>
  <sheets>
    <sheet name="Summary" sheetId="1" r:id="rId1"/>
    <sheet name="03SUM1" sheetId="2" r:id="rId2"/>
    <sheet name="03SUM2" sheetId="3" r:id="rId3"/>
    <sheet name="Totals" sheetId="4" r:id="rId4"/>
    <sheet name="Profiles" sheetId="5" r:id="rId5"/>
  </sheets>
  <definedNames>
    <definedName name="_xlnm.Print_Titles" localSheetId="4">'Profiles'!$1:$1</definedName>
    <definedName name="_xlnm.Print_Titles" localSheetId="0">'Summary'!$1:$1</definedName>
  </definedNames>
  <calcPr fullCalcOnLoad="1"/>
</workbook>
</file>

<file path=xl/sharedStrings.xml><?xml version="1.0" encoding="utf-8"?>
<sst xmlns="http://schemas.openxmlformats.org/spreadsheetml/2006/main" count="1540" uniqueCount="777">
  <si>
    <t>Russian</t>
  </si>
  <si>
    <t>A Cultural History of the Russian Revolution of 1905</t>
  </si>
  <si>
    <t>Polish</t>
  </si>
  <si>
    <t>Reassessing Oppositional Cinema in Poland in the 1950s</t>
  </si>
  <si>
    <t>Playing for the Tsar:  A Social and Cultural History of Jewish Musicians in Late Imperial Russia</t>
  </si>
  <si>
    <t>Czech, Slovak, Hungarian</t>
  </si>
  <si>
    <t>Velvet Czechs, Gentle Slovaks:  Geography and Representation in the Revolution of 1989</t>
  </si>
  <si>
    <t>Russian Guitar Poetry:  A Social History and Musical Ethnography</t>
  </si>
  <si>
    <t>Russian, French, Azeri</t>
  </si>
  <si>
    <t>Imagining the Caucasus in Russian Imperial Consciousness, 1801-1864</t>
  </si>
  <si>
    <t>Student Politics and Soviet Power, 1947-1965</t>
  </si>
  <si>
    <t>Polish, Serbian, Russian, Uzbek</t>
  </si>
  <si>
    <t>After the Party:  Foreign and Domestic Influences on Human Rights Accountability in Post-Communist States</t>
  </si>
  <si>
    <t xml:space="preserve">Czech </t>
  </si>
  <si>
    <t>Czech Cottaging and the Constitution of Public and Private Spheres in Socialism and Post-Socialism</t>
  </si>
  <si>
    <t xml:space="preserve">Hungarian </t>
  </si>
  <si>
    <t>The Sociolinguistic Landscape After the Collapse of Communism:  Shifting Formalities in Hungarian Urban Discourse</t>
  </si>
  <si>
    <t>Everyday Drinking and the Management of Russia's "Alcohol Epidemic":  An Ethnographic Study</t>
  </si>
  <si>
    <t>Serbo-Croatian, Ottoman Turkish</t>
  </si>
  <si>
    <t>Modernization and the Search for a Viable Polity in 19th Century Bosnia</t>
  </si>
  <si>
    <t>Croatian, Italian</t>
  </si>
  <si>
    <t>From Bond to Border:  The Transformation of the Northern Adriatic in the Nineteenth Century</t>
  </si>
  <si>
    <t>Romanian</t>
  </si>
  <si>
    <t>Managing Health and Illness in Romania:  Older Med and Women's Experiences with National Health Care Reform in Galati, southern Moldavia</t>
  </si>
  <si>
    <t>Serbo-Croatian, Bosnian</t>
  </si>
  <si>
    <t>Aiding the Transition?  The Effects of the ICTY in Bosnia-Herzegovina</t>
  </si>
  <si>
    <t>Nonsense, Trans-Sense, and the Absurd:  The Role of the "Child" in the Evolution of the Avant-Garde Aesthetic</t>
  </si>
  <si>
    <t>Timur Kibirov and Moscow Conceptualism:  Artistic Reflections of Cultural Identity</t>
  </si>
  <si>
    <t>Serbian</t>
  </si>
  <si>
    <t>Citizen Youth:  University Reform and the Making of Serbia's Future</t>
  </si>
  <si>
    <t>Syntax of Topics:  An Empirical Approach to Minimalism</t>
  </si>
  <si>
    <t>Caroling for Change:  Reconsidering Romanian Colinde in Social and Political Contexts</t>
  </si>
  <si>
    <t>Russian, Persian</t>
  </si>
  <si>
    <t>Russian and non-Russian Merchants in Southwestern Siberia:  Long Distance and Local Networks on the Russian Frontier, 17-18th centuries</t>
  </si>
  <si>
    <t>Serbo-Croatian</t>
  </si>
  <si>
    <t>Living Together or Apart?  Institutions and Inter-ethnic  Relations in Bosnia</t>
  </si>
  <si>
    <t>The Odyssey of Displacement:  Experiencing Return and Social Reconstruction in Bosnia-Herzegovina</t>
  </si>
  <si>
    <t>Duckworth, Douglas</t>
  </si>
  <si>
    <t>Making Fun in the Soviet Circus, 1919-1991</t>
  </si>
  <si>
    <t>The Space of Changes:  Space and Time in Russian Modernist Novel</t>
  </si>
  <si>
    <t>The Feminization of Poverty in Postsocialist Russia:  How Single Mothers Strategize vis-à-vis marriage, Work and Welfare</t>
  </si>
  <si>
    <t>Russian, Kazakh</t>
  </si>
  <si>
    <t>Language and Social Groups:  a post-Soviet "Kazakhness" in Aitus Poetry</t>
  </si>
  <si>
    <t>German, Polish</t>
  </si>
  <si>
    <t>Biopolitics and German Imperialism:  Colonial Fantasies and Medieval Discourses in the Prussian-Polish Provinces, 1880-1914</t>
  </si>
  <si>
    <t>Russian, Ukrainian</t>
  </si>
  <si>
    <t>Famine in the Soviet Countryside, 1946-1947</t>
  </si>
  <si>
    <t>Fruehan, Shana</t>
  </si>
  <si>
    <t>Mandarin Chinese</t>
  </si>
  <si>
    <t>Centralization and Control of the Commercial Chinese News Media</t>
  </si>
  <si>
    <t>The Development of Military Medicine in the Meiji Period</t>
  </si>
  <si>
    <t>A Bitter Pill:  Medicine, Body, Gender,and Sexuality in Contemporary Japan</t>
  </si>
  <si>
    <t>Chinese, English</t>
  </si>
  <si>
    <t>State Making or Civil Scoiety Making?  The Role of Environmental Organizations in China</t>
  </si>
  <si>
    <t>Mobility, Gender and Rural Areas:  Transfers in Nagasaki Prefecture, Japan</t>
  </si>
  <si>
    <t>Prostitution as Labor in Postwar Japan</t>
  </si>
  <si>
    <t>Indonesian</t>
  </si>
  <si>
    <t>Like Water from the Moon:  A Study of Indonesian Migrant Workers in South Korea</t>
  </si>
  <si>
    <t xml:space="preserve">Chinese </t>
  </si>
  <si>
    <t>Peasants and the State in Qing and Republican China</t>
  </si>
  <si>
    <t xml:space="preserve">Mandarin  </t>
  </si>
  <si>
    <t>Zhongguancun:  A Place for Science</t>
  </si>
  <si>
    <t>Tibetan</t>
  </si>
  <si>
    <t>The Social Life of Open Source Software in Tibet</t>
  </si>
  <si>
    <t>Chinese (Mandarin)</t>
  </si>
  <si>
    <t>Universal Rescue:  Re-Making Post-Mao China</t>
  </si>
  <si>
    <t>Land Reform and Peasant Political Culture:  The Dialectic of Chinese Communist Discourse and Peasant Practice</t>
  </si>
  <si>
    <t>Japanese, Chinese</t>
  </si>
  <si>
    <t>Uganda, UK</t>
  </si>
  <si>
    <t>Arabic, French, Fulfulde, Bamanakan</t>
  </si>
  <si>
    <t>Art History, History</t>
  </si>
  <si>
    <t>French, Fulfulde, Bamanan, Wolof</t>
  </si>
  <si>
    <t>Anthropology, Epidemiology, Geography, History</t>
  </si>
  <si>
    <t>Anthropology, History, Political Science</t>
  </si>
  <si>
    <t>Anthropology, Urban and Regional Planning</t>
  </si>
  <si>
    <t>Anthropology, Ethnomusicology, Forestry and Enviornmental Studies, Geography, Government, Linguistics, Political Science</t>
  </si>
  <si>
    <t>Anthropology, Culture</t>
  </si>
  <si>
    <t>Anthropology, Archaeology, History</t>
  </si>
  <si>
    <t>Anthropology, Art History, Ecotourism, History</t>
  </si>
  <si>
    <t>Anthropology, Georgraphy, History, Social &amp; Org Psychology</t>
  </si>
  <si>
    <t>Serbo-Croatian, Bosnian, Ottoman Turkish</t>
  </si>
  <si>
    <t>Polish, German, Serbian, Russian, Uzbek</t>
  </si>
  <si>
    <t>Germany, Yugoslavia, Uzbekistan</t>
  </si>
  <si>
    <t>Cinema, History, Political Science</t>
  </si>
  <si>
    <t>Finland, Georgia, Ukraine, Uzbekistan</t>
  </si>
  <si>
    <t>Russian, Azeri, French, Persian, Ukrainian</t>
  </si>
  <si>
    <t>Anthropology, Ethnomusicology, History, Language and Literature, Linguistics, Sociology</t>
  </si>
  <si>
    <t>Mandarin Chinese, English, Tibetan</t>
  </si>
  <si>
    <t>Japanese, Chinese, Classical Chinese</t>
  </si>
  <si>
    <t>Anthropology, History, Political Science, Sociology</t>
  </si>
  <si>
    <t>Anthropology, Cinema, History, Political Science, Religion</t>
  </si>
  <si>
    <t>Arabic, English, Ottoman Turkish</t>
  </si>
  <si>
    <t>Anthropology, Music</t>
  </si>
  <si>
    <t>United Arab Emirates, Bahrain, UK</t>
  </si>
  <si>
    <t>Anthropology, Architectural History</t>
  </si>
  <si>
    <t>Anthropology, Comparative Literature, History</t>
  </si>
  <si>
    <t>Anthropology, Ethnomusicology</t>
  </si>
  <si>
    <t>China, Pakistan, UK</t>
  </si>
  <si>
    <t>Nepali, Tibetan, Sanskrit, Chinese</t>
  </si>
  <si>
    <t>Hindi, English, Malayalam, Persian, Punjabi, Sanskrit, Tamil, Tibetan, Urdu</t>
  </si>
  <si>
    <t>Anthropology, Art History, Ethnomusicology, History, Language and Civilizations, Music, Sanskrit and Indian Studies, Religion</t>
  </si>
  <si>
    <t>Anthropology, Religious Studies</t>
  </si>
  <si>
    <t>Australia, Netherlands, Malaysia, Vanuatu</t>
  </si>
  <si>
    <t>Anthropology, Divinity</t>
  </si>
  <si>
    <t>Indonesian, Balinese, Bhasa Punan, Dutch, English, French, Javanese, Malaysian</t>
  </si>
  <si>
    <t>Anthropology, Ethnomusicology, History, Linguistics</t>
  </si>
  <si>
    <t>Technologies of Convergence, Spaces of Memory:  Transnational Japanese Film and Television and its Chinese Language Contexts</t>
  </si>
  <si>
    <t>Japanese, Classical Chinese</t>
  </si>
  <si>
    <t>Ingen Ryuki and the Manpukuji:  The Redefining of Japanese Zen</t>
  </si>
  <si>
    <t>Gender, Community, and Ecology among the Altai Kazak:  Grassland Politics in Post-Mao China</t>
  </si>
  <si>
    <t>State Power, People Power and the Politics of Disability in Japan</t>
  </si>
  <si>
    <t>Informality and Urban Governance:  The Transformation of Stae-Society Relations in Cntemporary China</t>
  </si>
  <si>
    <t>Regulating the Ancestors:  funeral reform and the dead in China</t>
  </si>
  <si>
    <t>The Shingon Ritsu School and the Manjusri Cult in the Kamakura Period</t>
  </si>
  <si>
    <t>Mandarin</t>
  </si>
  <si>
    <t>Engineers and the Market:  Economic reforms and the transformation of work in China</t>
  </si>
  <si>
    <t>Writing Against Homogenous Language:  The Japanese Postmodern Novel and its Predecessors</t>
  </si>
  <si>
    <t>The Farthest Reaches of the Soul:  Containing Chaos in Tamakiwaru, a Thirteenth Century Court Memoir</t>
  </si>
  <si>
    <t>Schreffler, Gibb</t>
  </si>
  <si>
    <t>Brunson, Jan</t>
  </si>
  <si>
    <t>Nepal</t>
  </si>
  <si>
    <t>Punjabi</t>
  </si>
  <si>
    <t>Signs of Separation:  Dhol as an Index of Punjabi Culture</t>
  </si>
  <si>
    <t>Nepali</t>
  </si>
  <si>
    <t>Cycles of Life:  Reproduction, Women's Statuses, and Househld Structure in Nepal</t>
  </si>
  <si>
    <t>Hindi, Sanskrit</t>
  </si>
  <si>
    <t>Merchants, Monks and Poets:  Jain Literary Culture</t>
  </si>
  <si>
    <t>Persian, Urdu</t>
  </si>
  <si>
    <t>Secretary-Poets in Mughal India and the "Ethos of Persian" -- The Case of Chandar Bhan "Brahman"</t>
  </si>
  <si>
    <t>Religious Landscapes of early Historic period Punjab:  An Archaeology of Religion in the Postmodern World</t>
  </si>
  <si>
    <t>Tibetan, Sanskrit, Chinese</t>
  </si>
  <si>
    <t>Mi-pham and the Contemporary Nying-ma Tradition of Tibetan Buddhism</t>
  </si>
  <si>
    <t>Hindi</t>
  </si>
  <si>
    <t>Flexible Belonging:  Social Services and Community Ideology in Neo-liberal Delhi</t>
  </si>
  <si>
    <t>Urdu</t>
  </si>
  <si>
    <t>Vernacular Instruction in Princely India:  Education in Hyderabad, 1883-1938</t>
  </si>
  <si>
    <t>Tibetan (classical, colloquial) Sanskrit</t>
  </si>
  <si>
    <t>Transformational Poetics:  An Intellectual History of Khunu Rinpoche</t>
  </si>
  <si>
    <t>Malayalam, English</t>
  </si>
  <si>
    <t>The Production and Transformation of "scared groves" (kaavu) in colonial and postcolonial Kerala, India</t>
  </si>
  <si>
    <t>Hindi, Punjabi</t>
  </si>
  <si>
    <t>More than Bhangra:  Popular Music of Punjab</t>
  </si>
  <si>
    <t>Refiguring the Feminine:  Mapping the Social and Cultural Lives of Dalit Women in Their Own Words</t>
  </si>
  <si>
    <t>The Origin, Development, and Function of Early Rock-Cut Architecture in India</t>
  </si>
  <si>
    <t>Tamil</t>
  </si>
  <si>
    <t>Obtaining Grace:  Tracing the Origins of a Tamil Saivite Precept</t>
  </si>
  <si>
    <t>Sanskrit, Hindi</t>
  </si>
  <si>
    <t>City in Symbol:  Tracing the Tantric Mandala in Medieval Pilgrimage Literature on Varanasi</t>
  </si>
  <si>
    <t>Anticipating Globalization:  Identity, State Transformation and Neo-liberal Reform in Indonesia</t>
  </si>
  <si>
    <t>Khmer</t>
  </si>
  <si>
    <t>Casino Cambodia:  The Performance and Sanctioning of Gambling in a Post-conflict State</t>
  </si>
  <si>
    <t>Vietnamese</t>
  </si>
  <si>
    <t>Electronic Media and the Representation of Folk Culture in Vietnam</t>
  </si>
  <si>
    <t>Indonesian, Javanese</t>
  </si>
  <si>
    <t>Streets and Children in Surabaya</t>
  </si>
  <si>
    <t>Indonesian, Javanese, Dutch</t>
  </si>
  <si>
    <t>Religion and Tradition in a Divided Kingdom:  Islam and Its Representations in Central Java, 1755-1825</t>
  </si>
  <si>
    <t>Thai</t>
  </si>
  <si>
    <t>Interrogating the Spaces of Knowing:  Challenges to the Thai State Since October 1973</t>
  </si>
  <si>
    <t>Bahasa Indonesian, Bahasa Malaysian, English</t>
  </si>
  <si>
    <t>The Politics of Representation:  A Comparative Study of the Reformist Movements in Indonesia and Malaysia</t>
  </si>
  <si>
    <t>Contested Conceptions of Civil Society and the Politics of NGO Activism in East Kalimantan, Indonesia</t>
  </si>
  <si>
    <t>Africa</t>
  </si>
  <si>
    <t>Western Hemisphere</t>
  </si>
  <si>
    <t>Central Eastern Europe and Eurasia</t>
  </si>
  <si>
    <t>East Asia</t>
  </si>
  <si>
    <t>Near East</t>
  </si>
  <si>
    <t>South Asia</t>
  </si>
  <si>
    <t>Southeast Asia</t>
  </si>
  <si>
    <t xml:space="preserve">FULBRIGHT-HAYS DOCTORAL DISSERTATION </t>
  </si>
  <si>
    <t>RESEARCH ABROAD PROGRAM SUMMARY</t>
  </si>
  <si>
    <t>CFDA 84.022</t>
  </si>
  <si>
    <t>Average</t>
  </si>
  <si>
    <t>Applications</t>
  </si>
  <si>
    <t>Fellowship by</t>
  </si>
  <si>
    <t>WORLD AREA</t>
  </si>
  <si>
    <t>Received</t>
  </si>
  <si>
    <t>Funded</t>
  </si>
  <si>
    <t>World Area</t>
  </si>
  <si>
    <t>Central/Eastern Europe/Eurasia</t>
  </si>
  <si>
    <t>FUNDING REQUESTS / 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</si>
  <si>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</si>
  <si>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</si>
  <si>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</si>
  <si>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</si>
  <si>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</si>
  <si>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</si>
  <si>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</si>
  <si>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 Profit Institutions</t>
  </si>
  <si>
    <t>GENDER</t>
  </si>
  <si>
    <t>Number</t>
  </si>
  <si>
    <t>Percent</t>
  </si>
  <si>
    <t>Female</t>
  </si>
  <si>
    <t>Male</t>
  </si>
  <si>
    <t>Fiscal Year 2003</t>
  </si>
  <si>
    <t>Number of</t>
  </si>
  <si>
    <t>Individual</t>
  </si>
  <si>
    <t>Recipient IHEs</t>
  </si>
  <si>
    <t>Fellowships</t>
  </si>
  <si>
    <t>California</t>
  </si>
  <si>
    <t>Connecticut</t>
  </si>
  <si>
    <t>District of Columbia</t>
  </si>
  <si>
    <t>Hawaii</t>
  </si>
  <si>
    <t>Illinois</t>
  </si>
  <si>
    <t>Indiana</t>
  </si>
  <si>
    <t>Massachusetts</t>
  </si>
  <si>
    <t>Michigan</t>
  </si>
  <si>
    <t>North Carolina</t>
  </si>
  <si>
    <t>New Jersey</t>
  </si>
  <si>
    <t>New York</t>
  </si>
  <si>
    <t>Ohio</t>
  </si>
  <si>
    <t>Pennsylvania</t>
  </si>
  <si>
    <t>Rhode Island</t>
  </si>
  <si>
    <t>Texas</t>
  </si>
  <si>
    <t>Virginia</t>
  </si>
  <si>
    <t>Washington</t>
  </si>
  <si>
    <t>Wisconsin</t>
  </si>
  <si>
    <t>FY 64-02 FELLOWSHIPS AWARDED</t>
  </si>
  <si>
    <t>Central/Eastern Europe</t>
  </si>
  <si>
    <t xml:space="preserve">   and Eurasia</t>
  </si>
  <si>
    <t>Western Europe</t>
  </si>
  <si>
    <t>Multi-Country</t>
  </si>
  <si>
    <t>Note:  Multi-Country designation is obsolete.</t>
  </si>
  <si>
    <t>Now, principal country of research is designated.</t>
  </si>
  <si>
    <t>Arizona</t>
  </si>
  <si>
    <t>Florida</t>
  </si>
  <si>
    <t>Iowa</t>
  </si>
  <si>
    <t>Maryland</t>
  </si>
  <si>
    <t>Tennessee</t>
  </si>
  <si>
    <t>Research Sites</t>
  </si>
  <si>
    <t>Disciplines/Programs</t>
  </si>
  <si>
    <t>Universities</t>
  </si>
  <si>
    <t>Uganda</t>
  </si>
  <si>
    <t>Classical Chinese</t>
  </si>
  <si>
    <t>Czech</t>
  </si>
  <si>
    <t>French</t>
  </si>
  <si>
    <t>German</t>
  </si>
  <si>
    <t>Hausa</t>
  </si>
  <si>
    <t>Javanese</t>
  </si>
  <si>
    <t>Malayalam</t>
  </si>
  <si>
    <t>Ottoman Turkish</t>
  </si>
  <si>
    <t>Persian</t>
  </si>
  <si>
    <t>Quechua</t>
  </si>
  <si>
    <t>Sanskrit</t>
  </si>
  <si>
    <t>Slovak</t>
  </si>
  <si>
    <t>Ukrainian</t>
  </si>
  <si>
    <t>Uzbek</t>
  </si>
  <si>
    <t>Wolof</t>
  </si>
  <si>
    <t>Primary Countries</t>
  </si>
  <si>
    <t>Additional Countries</t>
  </si>
  <si>
    <t>Disciplines</t>
  </si>
  <si>
    <t>Fulbrighters</t>
  </si>
  <si>
    <t>Funds</t>
  </si>
  <si>
    <t>Anthropology, History</t>
  </si>
  <si>
    <t>Forestry and Environmental Studies</t>
  </si>
  <si>
    <t>Fulfulde</t>
  </si>
  <si>
    <t>Dholuo</t>
  </si>
  <si>
    <t>Bamanan</t>
  </si>
  <si>
    <t>Bamanakan</t>
  </si>
  <si>
    <t>Twi</t>
  </si>
  <si>
    <t>Dagbani</t>
  </si>
  <si>
    <t>Nahuatl</t>
  </si>
  <si>
    <t>Nanti</t>
  </si>
  <si>
    <t>Kazakh</t>
  </si>
  <si>
    <t>Azeri</t>
  </si>
  <si>
    <t>Bosnian</t>
  </si>
  <si>
    <t>Italian</t>
  </si>
  <si>
    <t>Croatian</t>
  </si>
  <si>
    <t>Latin</t>
  </si>
  <si>
    <t>Dutch</t>
  </si>
  <si>
    <t>Pali</t>
  </si>
  <si>
    <t>Punan</t>
  </si>
  <si>
    <t>Malaysian</t>
  </si>
  <si>
    <t>Balinese</t>
  </si>
  <si>
    <t>Tagalog</t>
  </si>
  <si>
    <t>United Kingdom</t>
  </si>
  <si>
    <t>Hong Kong</t>
  </si>
  <si>
    <t>Yugoslavia</t>
  </si>
  <si>
    <t>Ukaine</t>
  </si>
  <si>
    <t>Social &amp; Organizational Psychology</t>
  </si>
  <si>
    <t>Area Studies</t>
  </si>
  <si>
    <t>Khmer, Pali</t>
  </si>
  <si>
    <t>Representing the Dead:  Buddhist Funerary and Memorial Ritual in Cambodia</t>
  </si>
  <si>
    <t>Indonesian, Balinese</t>
  </si>
  <si>
    <t>Performing the Ancestors:  The Balinese Historiographical Tradition</t>
  </si>
  <si>
    <t>Lao</t>
  </si>
  <si>
    <t>Project-ing Laos:  International Organizations and the Production of Political Scale</t>
  </si>
  <si>
    <t xml:space="preserve">Bahasa Indonesia </t>
  </si>
  <si>
    <t>Toba Batak Gondang Music in the Context of the Parmalim Religion</t>
  </si>
  <si>
    <t>Indonesian, English/French</t>
  </si>
  <si>
    <t>Prenasalized Consonants in Austronesian Languages</t>
  </si>
  <si>
    <t>Malaysian, Indonesian</t>
  </si>
  <si>
    <t>Social Conflict and the Origins of Fiscal Power in Southeast Asia</t>
  </si>
  <si>
    <t>The Paradox of Medicines:  Powerful/Dangerous Pharmaceuticals Use in Everyday Health Practices in Cambodia</t>
  </si>
  <si>
    <t>Tagalog, English</t>
  </si>
  <si>
    <t>Has Decentralization Promoted Greater Equity in Philippine Forestry?</t>
  </si>
  <si>
    <t>Our Place:  Labor Migration Viewed from Inside a Bangkok Community</t>
  </si>
  <si>
    <t>Vietnamese, French</t>
  </si>
  <si>
    <t>Understanding Race:  Civil Rights in Colonial Saigon</t>
  </si>
  <si>
    <t>Bahasa Indonesia, Bhasa Punan</t>
  </si>
  <si>
    <t>Talking With the Body:  Health Status and Health Beliefs of the Punan of the Belayan River, East Kalimantan, Indonesia</t>
  </si>
  <si>
    <t>Multiple Strategies in Comic Improvisation in Thailand's Lakhon Chatri Dance/Drama, As Influenced Through Audience Patronage and Sponsorship of performers</t>
  </si>
  <si>
    <t>Village Histories:  Social and Political Change in Rural Central Viet nam</t>
  </si>
  <si>
    <t>The Figure of Woman-As-Traitor and the Politics of Collaboration in the Literature/Films</t>
  </si>
  <si>
    <t>Arabic, French</t>
  </si>
  <si>
    <t>Afro-Maghribi History:  Identity and Community in Twentieth Century Morocco</t>
  </si>
  <si>
    <t>Producing Pastoral Power:  Youth and the Cultural Politics of Education and Conservation in Tanzania</t>
  </si>
  <si>
    <t>English, Amharic</t>
  </si>
  <si>
    <t>Beta Israel Life During the Gonder Era:  An Archaeological Approach</t>
  </si>
  <si>
    <t>Law and Tanzanian Land Rights Movements</t>
  </si>
  <si>
    <t>Swahili, Dholuo</t>
  </si>
  <si>
    <t>Cultivating Transnational Ethnicity:  The Luo Union in East Africa 1922-1980</t>
  </si>
  <si>
    <t>Calculating HIV Risk:  Bittersweet Life on a Sugar Plantation in Northern Tanzania</t>
  </si>
  <si>
    <t>Cape Verdean Kriolu</t>
  </si>
  <si>
    <t>Ethnic Identity and Migration:  Implications for Cape Verdean Youth Today</t>
  </si>
  <si>
    <t>Amharic</t>
  </si>
  <si>
    <t>Desire and Opportunity Among Urban Youth in Ethiopia</t>
  </si>
  <si>
    <t>Twi, Dagbani</t>
  </si>
  <si>
    <t>Linguistic Differences of Written and Spoken Communication:  Evidence from Ghanaian Languages</t>
  </si>
  <si>
    <t>Arabic, French, Fulfulde</t>
  </si>
  <si>
    <t>Division, Change, and Islam in Rural Mali:  A Social-Intellectual History of Gimbala, 1862-1930</t>
  </si>
  <si>
    <t>Bamanakan, French</t>
  </si>
  <si>
    <t>Photography in Context:  A Social, Political, and Cultural History of Individuals in Mali</t>
  </si>
  <si>
    <t>English, Zulu</t>
  </si>
  <si>
    <t>The Institutionalization of South African Street Children in Urban Street Shelters</t>
  </si>
  <si>
    <t>Ethnolinguistic Identity and the Dynamics of Regionalism on Mozambique's Northern Coast</t>
  </si>
  <si>
    <t>Gendered Perspectives on Marriage and Divorce:  Localized Islam and Gender Relationships in Tanga, Tanzania</t>
  </si>
  <si>
    <t>Zulu</t>
  </si>
  <si>
    <t>The Politics of Land:  A Study of Power and Authority in Rural KwaZulu-Natal</t>
  </si>
  <si>
    <t>Hausa, French</t>
  </si>
  <si>
    <t>Foreign Aid and Gender in Niger:  A Study of Local Interactions with Gender Policies in Transnational Aid Institutions</t>
  </si>
  <si>
    <t>Swahili, English</t>
  </si>
  <si>
    <t>Organizing for Change:  A Gendered Analysis of Social Agitation, Protest Participation, and Group Formation in Kenya, 1922-1963</t>
  </si>
  <si>
    <t>French, Fulfulde, Bamanan</t>
  </si>
  <si>
    <t>Conserving Nature &amp; Transforming Tradition:  The Niokolo-Koba National Park, Senegal</t>
  </si>
  <si>
    <t>Turkish</t>
  </si>
  <si>
    <t>Humanist Mystics:  Representations of Sainthood in Turkey</t>
  </si>
  <si>
    <t>Practicing Citizenship in the Margins of Yemeni Society</t>
  </si>
  <si>
    <t>Arabic</t>
  </si>
  <si>
    <t>Making US News in Jerusalem:  An Ethnography of Journalistic Production</t>
  </si>
  <si>
    <t>Literature and Politics in Beirut:  A Comparative Study of the Work of Mahmud Darwish, Ghaleb Halasa, and Elias Khoury</t>
  </si>
  <si>
    <t>Arabic, English</t>
  </si>
  <si>
    <t>Popularizing Early Egyptian Nationalism:  Popular Culture, Vernacular Print Culture, and the Satirical Press, 1877-1919</t>
  </si>
  <si>
    <t>Arabic, Ottoman Turkish</t>
  </si>
  <si>
    <t>The Ottoman Conquest of Aleppo, 1500-1600</t>
  </si>
  <si>
    <t>The Culture and Economy of Arabian Gulf Pearl Diving, 1873-1950</t>
  </si>
  <si>
    <t>(Re)Presentations of the Old City of Damascus</t>
  </si>
  <si>
    <t>Performing Palestine:  Music and Nationalism Among Palestinians in Jordan</t>
  </si>
  <si>
    <t>Arabic, Latin, Spanish</t>
  </si>
  <si>
    <t>Contagion in Al-Andalus:  Muslim and Christian Encounters with the Black Death in the Western Mediterranean</t>
  </si>
  <si>
    <t>The Dubai Malls Complex:  Architecture and the Construction of Culture</t>
  </si>
  <si>
    <t>Rethinking Camps:  Palestinian Refugees in Yarmouk, Syria</t>
  </si>
  <si>
    <t>The Legacy of Islamic Historiography in Early Modern Europe</t>
  </si>
  <si>
    <t>So You Want to be in Pictures?  Film, Film-making, and Mass Culture in Egypt</t>
  </si>
  <si>
    <t>Educating Egypt, 1863-1882</t>
  </si>
  <si>
    <t>Sanaa, Yemen:  Tradition and Modernity in a World Heritage City</t>
  </si>
  <si>
    <t>Defending Children's Rights:  UNICEF, NGOs, and Palestinian Refugee Children in Jordan</t>
  </si>
  <si>
    <t>Jordan, UK</t>
  </si>
  <si>
    <t>State</t>
  </si>
  <si>
    <t>TOTALS</t>
  </si>
  <si>
    <t>Ketteman, William</t>
  </si>
  <si>
    <t>Singapore</t>
  </si>
  <si>
    <t>Germany</t>
  </si>
  <si>
    <t>Slovak Republic</t>
  </si>
  <si>
    <t>Finland</t>
  </si>
  <si>
    <t>Pakistan</t>
  </si>
  <si>
    <t>Malaysia</t>
  </si>
  <si>
    <t>UK</t>
  </si>
  <si>
    <t>Spain</t>
  </si>
  <si>
    <t>Bahrain</t>
  </si>
  <si>
    <t>Oman</t>
  </si>
  <si>
    <t>France</t>
  </si>
  <si>
    <t>Vanuatu</t>
  </si>
  <si>
    <t>Italy</t>
  </si>
  <si>
    <t>Uzbekistan</t>
  </si>
  <si>
    <t>Georgia</t>
  </si>
  <si>
    <t>Netherlands</t>
  </si>
  <si>
    <t>Croatia</t>
  </si>
  <si>
    <t>Name</t>
  </si>
  <si>
    <t>University</t>
  </si>
  <si>
    <t>Discipline</t>
  </si>
  <si>
    <t>Country</t>
  </si>
  <si>
    <t>Topic</t>
  </si>
  <si>
    <t>Language(s)</t>
  </si>
  <si>
    <t>Bender, Matthew</t>
  </si>
  <si>
    <t>Johns Hopkins U</t>
  </si>
  <si>
    <t>History</t>
  </si>
  <si>
    <t>Tanzania</t>
  </si>
  <si>
    <t>Hill, Joseph</t>
  </si>
  <si>
    <t>Yale U</t>
  </si>
  <si>
    <t>Anthropology</t>
  </si>
  <si>
    <t>Senegal</t>
  </si>
  <si>
    <t>Indiana U</t>
  </si>
  <si>
    <t>Morocco</t>
  </si>
  <si>
    <t>Luongo, Katherine</t>
  </si>
  <si>
    <t>U Michigan</t>
  </si>
  <si>
    <t>Kenya</t>
  </si>
  <si>
    <t>Goodman, Richard</t>
  </si>
  <si>
    <t>Gardener, Benjamin</t>
  </si>
  <si>
    <t>U C Berkeley</t>
  </si>
  <si>
    <t>Geography</t>
  </si>
  <si>
    <t>Klein, Rebecca</t>
  </si>
  <si>
    <t>U Florida</t>
  </si>
  <si>
    <t>Ethiopia</t>
  </si>
  <si>
    <t>Bourdon, Natalie</t>
  </si>
  <si>
    <t>Michigan St U</t>
  </si>
  <si>
    <t>Carotenuto, Matthew</t>
  </si>
  <si>
    <t>Kenya, Uganda, UK</t>
  </si>
  <si>
    <t>Norris, Alison</t>
  </si>
  <si>
    <t>Epidemiology</t>
  </si>
  <si>
    <t>LaPort, Laurie</t>
  </si>
  <si>
    <t>Boston U</t>
  </si>
  <si>
    <t>Cape Verde</t>
  </si>
  <si>
    <t>Mains, Daniel</t>
  </si>
  <si>
    <t>Emory U</t>
  </si>
  <si>
    <t>Purvis, Tristan</t>
  </si>
  <si>
    <t>Linguistics</t>
  </si>
  <si>
    <t>Ghana</t>
  </si>
  <si>
    <t>Berndt, Jeremy</t>
  </si>
  <si>
    <t>Northwestern U</t>
  </si>
  <si>
    <t>Mali</t>
  </si>
  <si>
    <t>Keller, Candace</t>
  </si>
  <si>
    <t>Art History</t>
  </si>
  <si>
    <t>Mali, France</t>
  </si>
  <si>
    <t>Margaretten, Emily</t>
  </si>
  <si>
    <t>South Africa</t>
  </si>
  <si>
    <t>Skjon, Erik</t>
  </si>
  <si>
    <t>U Chicago</t>
  </si>
  <si>
    <t>Mozambique</t>
  </si>
  <si>
    <t>Krehbiel, Sue</t>
  </si>
  <si>
    <t>Brown U</t>
  </si>
  <si>
    <t>Mathis, Sarah</t>
  </si>
  <si>
    <t>Bergstrom, Kari Lynn</t>
  </si>
  <si>
    <t>Niger</t>
  </si>
  <si>
    <t>Williams-Black, Joy</t>
  </si>
  <si>
    <t>U Illinois</t>
  </si>
  <si>
    <t>Kenya, UK</t>
  </si>
  <si>
    <t>Ece, Melis</t>
  </si>
  <si>
    <t>CUNY</t>
  </si>
  <si>
    <t>Stanford U</t>
  </si>
  <si>
    <t>du Qyenoy, Paul</t>
  </si>
  <si>
    <t>Georgetown U</t>
  </si>
  <si>
    <t>Russia, Finland</t>
  </si>
  <si>
    <t>Nazarian, Elizabeth</t>
  </si>
  <si>
    <t>Cinema</t>
  </si>
  <si>
    <t>Poland</t>
  </si>
  <si>
    <t>Loeffler, James</t>
  </si>
  <si>
    <t>Columbia U</t>
  </si>
  <si>
    <t>Russia, Ukraine</t>
  </si>
  <si>
    <t>Krapfl, James</t>
  </si>
  <si>
    <t>Czech Republic, Slovak Republic</t>
  </si>
  <si>
    <t>Daughtry, James</t>
  </si>
  <si>
    <t>U C L A</t>
  </si>
  <si>
    <t>Ethnomusicology</t>
  </si>
  <si>
    <t>Russia</t>
  </si>
  <si>
    <t>Mamedov, Mikail</t>
  </si>
  <si>
    <t>Russia, Georgia</t>
  </si>
  <si>
    <t>Tromly, Benjamin</t>
  </si>
  <si>
    <t>Harvard U</t>
  </si>
  <si>
    <t>Grodsky, Brian</t>
  </si>
  <si>
    <t>Political Science</t>
  </si>
  <si>
    <t>Poland, Yugoslavia, Uzbekistan</t>
  </si>
  <si>
    <t>Reidinger, Melinda</t>
  </si>
  <si>
    <t>U Virginia</t>
  </si>
  <si>
    <t>Czech Republic</t>
  </si>
  <si>
    <t>Solyom, Erika</t>
  </si>
  <si>
    <t>New York U</t>
  </si>
  <si>
    <t>Hungary</t>
  </si>
  <si>
    <t>Raikhel, Eugene</t>
  </si>
  <si>
    <t>Princeton U</t>
  </si>
  <si>
    <t>Hajdarpasic, Edin</t>
  </si>
  <si>
    <t>Bosnia and Herzegovina</t>
  </si>
  <si>
    <t>Reill, Dominique</t>
  </si>
  <si>
    <t>Croatia, Italy</t>
  </si>
  <si>
    <t>Weber, Gerad</t>
  </si>
  <si>
    <t>Romania</t>
  </si>
  <si>
    <t>Nettelfield, Lara</t>
  </si>
  <si>
    <t>Pankenier, Sara</t>
  </si>
  <si>
    <t>Language and Literature</t>
  </si>
  <si>
    <t>Vernikov, David</t>
  </si>
  <si>
    <t>U Wisconsin</t>
  </si>
  <si>
    <t>Literature</t>
  </si>
  <si>
    <t>Greenberg, Jessica</t>
  </si>
  <si>
    <t>Serbia</t>
  </si>
  <si>
    <t>Scott, Tatiana</t>
  </si>
  <si>
    <t>SUNY Stony Brook</t>
  </si>
  <si>
    <t>Pauta, Sabina</t>
  </si>
  <si>
    <t>Monahan, Erika</t>
  </si>
  <si>
    <t>Russia, Uzbekistan</t>
  </si>
  <si>
    <t>Whitt, Samuel</t>
  </si>
  <si>
    <t>Vanderbilt U</t>
  </si>
  <si>
    <t>Wagner, Sarah</t>
  </si>
  <si>
    <t>Neirick, Miriam</t>
  </si>
  <si>
    <t>Kosakowska, Elizabeth</t>
  </si>
  <si>
    <t>Utrata, Jennifer</t>
  </si>
  <si>
    <t>Sociology</t>
  </si>
  <si>
    <t>Dubuisson, Eva-Marie</t>
  </si>
  <si>
    <t>Kazakhstan</t>
  </si>
  <si>
    <t>Urena, Lenny</t>
  </si>
  <si>
    <t>Poland, Germany</t>
  </si>
  <si>
    <t>Ganson, Nicholas</t>
  </si>
  <si>
    <t>U North Carolina</t>
  </si>
  <si>
    <t>Japan</t>
  </si>
  <si>
    <t>Religion</t>
  </si>
  <si>
    <t>Esarey, Ashley</t>
  </si>
  <si>
    <t>China</t>
  </si>
  <si>
    <t>Japanese</t>
  </si>
  <si>
    <t>Padilla, Roberto</t>
  </si>
  <si>
    <t>Ohio St U</t>
  </si>
  <si>
    <t>Matsuzawa, Setsuko</t>
  </si>
  <si>
    <t>U C San Diego</t>
  </si>
  <si>
    <t>Connor, Blaine</t>
  </si>
  <si>
    <t>U Pittsburgh</t>
  </si>
  <si>
    <t>Sanders, Holly</t>
  </si>
  <si>
    <t>Harvey, Carol</t>
  </si>
  <si>
    <t>U Iowa</t>
  </si>
  <si>
    <t>Communications</t>
  </si>
  <si>
    <t>South Korea</t>
  </si>
  <si>
    <t>Hsu, Danny</t>
  </si>
  <si>
    <t>Languages</t>
  </si>
  <si>
    <t>Rooker, Tyler</t>
  </si>
  <si>
    <t>U C Santa Cruz</t>
  </si>
  <si>
    <t>Walker, Christopher</t>
  </si>
  <si>
    <t>Fisher, Gareth</t>
  </si>
  <si>
    <t>DeMare, Brian</t>
  </si>
  <si>
    <t>DeBoer, Stephanie</t>
  </si>
  <si>
    <t>U Southern California</t>
  </si>
  <si>
    <t>Japan, Hong Kong</t>
  </si>
  <si>
    <t>Baskind, James</t>
  </si>
  <si>
    <t>Zukosky, Michael</t>
  </si>
  <si>
    <t>Temple U</t>
  </si>
  <si>
    <t>Brown, Leon</t>
  </si>
  <si>
    <t>Ferchen, Matthew</t>
  </si>
  <si>
    <t>Cornell U</t>
  </si>
  <si>
    <t>Jackson, Jonathan</t>
  </si>
  <si>
    <t>Quinter, David</t>
  </si>
  <si>
    <t>Religious Studies</t>
  </si>
  <si>
    <t>Obukhova, Elena</t>
  </si>
  <si>
    <t>Yamada, Marc</t>
  </si>
  <si>
    <t>Wheeler, Carolyn</t>
  </si>
  <si>
    <t>Cooper, Elizabeth</t>
  </si>
  <si>
    <t>Cuba, Brazil</t>
  </si>
  <si>
    <t>Ross, Paul</t>
  </si>
  <si>
    <t>Mexico</t>
  </si>
  <si>
    <t>Gutman, Lawrence</t>
  </si>
  <si>
    <t>U Texas</t>
  </si>
  <si>
    <t>Cuba</t>
  </si>
  <si>
    <t>Graham, Daniel</t>
  </si>
  <si>
    <t>Honduras</t>
  </si>
  <si>
    <t>Kohn, Alison</t>
  </si>
  <si>
    <t>Bolivia</t>
  </si>
  <si>
    <t>Brazeal, Brian</t>
  </si>
  <si>
    <t>Brazil</t>
  </si>
  <si>
    <t>Ball, Christopher</t>
  </si>
  <si>
    <t>Salisbury, David</t>
  </si>
  <si>
    <t>Brazil, Peru</t>
  </si>
  <si>
    <t>Ansell, Aaron</t>
  </si>
  <si>
    <t>Mahiri, Jelani</t>
  </si>
  <si>
    <t>Pezzola, Anthony</t>
  </si>
  <si>
    <t>U Washington</t>
  </si>
  <si>
    <t>Argentina, Brazil</t>
  </si>
  <si>
    <t>Mexico, Spain</t>
  </si>
  <si>
    <t>Toohey, Jason</t>
  </si>
  <si>
    <t>U C Santa Barbara</t>
  </si>
  <si>
    <t>Peru</t>
  </si>
  <si>
    <t>Vadjunec, Jacqueline</t>
  </si>
  <si>
    <t>Clark U</t>
  </si>
  <si>
    <t>Heaton, Lisa</t>
  </si>
  <si>
    <t>Urban and Regional Planning</t>
  </si>
  <si>
    <t>Taylor, Matthew</t>
  </si>
  <si>
    <t>Government</t>
  </si>
  <si>
    <t>McGurn, Katherine</t>
  </si>
  <si>
    <t>Michael, Lev</t>
  </si>
  <si>
    <t>Redwing, Chad</t>
  </si>
  <si>
    <t>Culture</t>
  </si>
  <si>
    <t>Chile</t>
  </si>
  <si>
    <t>Pollack, Aaron</t>
  </si>
  <si>
    <t>Guatemala</t>
  </si>
  <si>
    <t>Wright, Timothy</t>
  </si>
  <si>
    <t>Hajovsky, Patrick</t>
  </si>
  <si>
    <t>Mexico, France, Spain</t>
  </si>
  <si>
    <t>Reames, Benjamin</t>
  </si>
  <si>
    <t>Ballenger, Stephanie</t>
  </si>
  <si>
    <t>Kramer, Alejandra</t>
  </si>
  <si>
    <t>Lee, Alison</t>
  </si>
  <si>
    <t>U C Riverside</t>
  </si>
  <si>
    <t>Routon, Kenneth</t>
  </si>
  <si>
    <t>Southern Illinois U</t>
  </si>
  <si>
    <t>Alegre, Robert</t>
  </si>
  <si>
    <t>Rutgers U</t>
  </si>
  <si>
    <t>Arvey, Sarah</t>
  </si>
  <si>
    <t>Kantowitz, Riva</t>
  </si>
  <si>
    <t>Social &amp; Org Psychology</t>
  </si>
  <si>
    <t>SUNY Binghamton</t>
  </si>
  <si>
    <t>Scott, Patrick</t>
  </si>
  <si>
    <t>Sharp, Daniel</t>
  </si>
  <si>
    <t>Pite, Rebekah</t>
  </si>
  <si>
    <t>Argentina</t>
  </si>
  <si>
    <t>Ristow, Colby</t>
  </si>
  <si>
    <t>Wolff, Barbara</t>
  </si>
  <si>
    <t>Catholic U</t>
  </si>
  <si>
    <t>Archaeology</t>
  </si>
  <si>
    <t>Andaya, Elise</t>
  </si>
  <si>
    <t>Campos, Marina</t>
  </si>
  <si>
    <t>Forestry and Environ Studies</t>
  </si>
  <si>
    <t>Lynch, Deirdre</t>
  </si>
  <si>
    <t>Vernieri, Jessica</t>
  </si>
  <si>
    <t>Ecotourism</t>
  </si>
  <si>
    <t>Walker, Tamara</t>
  </si>
  <si>
    <t>Judge, Heather</t>
  </si>
  <si>
    <t>Texas Christian U</t>
  </si>
  <si>
    <t>Mitchell, Sean</t>
  </si>
  <si>
    <t>Cohen, Amy</t>
  </si>
  <si>
    <t>Fogarty, Timothy</t>
  </si>
  <si>
    <t>Nicaragua</t>
  </si>
  <si>
    <t>Hertzman, Marc</t>
  </si>
  <si>
    <t>Olson, Krisjon</t>
  </si>
  <si>
    <t>Guatemala, Netherlands</t>
  </si>
  <si>
    <t>Soileau, Mark</t>
  </si>
  <si>
    <t>Turkey</t>
  </si>
  <si>
    <t>Puetz, Nathalie</t>
  </si>
  <si>
    <t>Bishara, Amahl</t>
  </si>
  <si>
    <t>Israel</t>
  </si>
  <si>
    <t>Egypt</t>
  </si>
  <si>
    <t>Sacks, Jeffrey</t>
  </si>
  <si>
    <t>Lebanon</t>
  </si>
  <si>
    <t>Fahmy, Ziad</t>
  </si>
  <si>
    <t>U Arizona</t>
  </si>
  <si>
    <t>Egypt, UK</t>
  </si>
  <si>
    <t>Fitzgerald, Timothy</t>
  </si>
  <si>
    <t>Syria</t>
  </si>
  <si>
    <t>Hopper, Matthew</t>
  </si>
  <si>
    <t>Oman, UAE, Bahrain, UK</t>
  </si>
  <si>
    <t>Totah, Faedah</t>
  </si>
  <si>
    <t>McDonald, David</t>
  </si>
  <si>
    <t>Music</t>
  </si>
  <si>
    <t>Jordan</t>
  </si>
  <si>
    <t>Stearns, Justin</t>
  </si>
  <si>
    <t>Near Eastern Studies</t>
  </si>
  <si>
    <t>Morocco, Spain</t>
  </si>
  <si>
    <t>Kanna, Ahmed</t>
  </si>
  <si>
    <t>United Arab Emirates</t>
  </si>
  <si>
    <t>Gabian, Nell</t>
  </si>
  <si>
    <t>Zadeh, Travis</t>
  </si>
  <si>
    <t>Comparative Literature</t>
  </si>
  <si>
    <t>El-Shamaa, Magdy</t>
  </si>
  <si>
    <t>Singleton, Patricia</t>
  </si>
  <si>
    <t>Lamprakos, Michele</t>
  </si>
  <si>
    <t>MIT</t>
  </si>
  <si>
    <t>Architectural History</t>
  </si>
  <si>
    <t>Yemen</t>
  </si>
  <si>
    <t>Levine, Laure</t>
  </si>
  <si>
    <t>Keefe, Alexander</t>
  </si>
  <si>
    <t>Sanskrit and Indian Studies</t>
  </si>
  <si>
    <t>India</t>
  </si>
  <si>
    <t>Kinra, Rajeev</t>
  </si>
  <si>
    <t>Languages and Civilizations</t>
  </si>
  <si>
    <t>Michon, Daniel</t>
  </si>
  <si>
    <t>India, Pakistan</t>
  </si>
  <si>
    <t>Nepal, India</t>
  </si>
  <si>
    <t>Kutty, Omar</t>
  </si>
  <si>
    <t>Dalta, Kavita</t>
  </si>
  <si>
    <t>India, UK</t>
  </si>
  <si>
    <t>Pitkin, Annabella</t>
  </si>
  <si>
    <t>India, China</t>
  </si>
  <si>
    <t>Gajula, Goutam</t>
  </si>
  <si>
    <t>Hughes, Joyce</t>
  </si>
  <si>
    <t>Brueck, Laura</t>
  </si>
  <si>
    <t>Asian Culture and Languages</t>
  </si>
  <si>
    <t>Efurd, David</t>
  </si>
  <si>
    <t>Harris, Anthony</t>
  </si>
  <si>
    <t>Smith, Travis</t>
  </si>
  <si>
    <t>Rudnyckyi, Daromir</t>
  </si>
  <si>
    <t>Indonesia</t>
  </si>
  <si>
    <t>Siren, Tyrone</t>
  </si>
  <si>
    <t>Cambodia</t>
  </si>
  <si>
    <t>Meeker, Lauren</t>
  </si>
  <si>
    <t>Vietnam</t>
  </si>
  <si>
    <t>Brown, Stephen</t>
  </si>
  <si>
    <t>Brownlee, John</t>
  </si>
  <si>
    <t>U Hawaii</t>
  </si>
  <si>
    <t>Indonesia, Netherlands</t>
  </si>
  <si>
    <t>Haberkorn, Tyrell</t>
  </si>
  <si>
    <t>Thailand</t>
  </si>
  <si>
    <t>Lee, Doreen</t>
  </si>
  <si>
    <t>Indonesia, Malaysia</t>
  </si>
  <si>
    <t>Payne, Richard</t>
  </si>
  <si>
    <t>Davis, Erik</t>
  </si>
  <si>
    <t>Divinity</t>
  </si>
  <si>
    <t>Tatu, Robin</t>
  </si>
  <si>
    <t>Indonesia, Australia</t>
  </si>
  <si>
    <t>Laos</t>
  </si>
  <si>
    <t>Renner, Mark</t>
  </si>
  <si>
    <t>Riehl, Anatasia</t>
  </si>
  <si>
    <t>Indonesia, Vanuatu</t>
  </si>
  <si>
    <t>Slater, Daniel</t>
  </si>
  <si>
    <t>Singapore, Indonesia</t>
  </si>
  <si>
    <t>Men, Chean</t>
  </si>
  <si>
    <t>Australia</t>
  </si>
  <si>
    <t>Esara, Pilapa</t>
  </si>
  <si>
    <t>Firpo, Christina</t>
  </si>
  <si>
    <t>Vietnam, France</t>
  </si>
  <si>
    <t>Holmsen, Katherine</t>
  </si>
  <si>
    <t>Tucker, Robert</t>
  </si>
  <si>
    <t>U Pennsylvania</t>
  </si>
  <si>
    <t>Ho, Hieu Van</t>
  </si>
  <si>
    <t>Duong, Lan Phuong</t>
  </si>
  <si>
    <t>U C Irvine</t>
  </si>
  <si>
    <t>Wiley, Brian</t>
  </si>
  <si>
    <t>Philippines</t>
  </si>
  <si>
    <t>Totals</t>
  </si>
  <si>
    <t>Swahili</t>
  </si>
  <si>
    <t>Managing the Giver of Abundance and Peace:  Water Access on Kilimanjaro, 1934-1975</t>
  </si>
  <si>
    <t>French, Wolof</t>
  </si>
  <si>
    <t>Divine Knowledge and Islamic Community:  The Disciples of Baay Niass in Senegal</t>
  </si>
  <si>
    <t>Conflicting Codes and Contested Justice:  the State and Witchcraft in Kenya, 1917-1939</t>
  </si>
  <si>
    <t>Portuguese, Spanish</t>
  </si>
  <si>
    <t>Rhythms of Freedom:  Cultural Transformation and Popular Politics in Post-Emancipation Havana and Salvador, 1890-1940</t>
  </si>
  <si>
    <t>Spanish</t>
  </si>
  <si>
    <t>The Consejo Superior de Salubridad and the Transformation of Public Health in Mexico, 1840-1917</t>
  </si>
  <si>
    <t>Recreation, Republicanism, and Havana's Middle Class, 1920-52</t>
  </si>
  <si>
    <t>Lencas, Lempira, and the Left:  dynamics of identity in western Honduras</t>
  </si>
  <si>
    <t>Of Bricks and Blood:  Vernacular Spatial Practice and Social Relations in the City of La Paz, Bolivia</t>
  </si>
  <si>
    <t xml:space="preserve">Portuguese </t>
  </si>
  <si>
    <t>Portuguese</t>
  </si>
  <si>
    <t>Structure and Change in Piratapuya Language and Culture</t>
  </si>
  <si>
    <t>Border Dynamics, Adaptive Strategies, and Land-use in the Western Amazon</t>
  </si>
  <si>
    <t>Socialist Nationalism in the Partido dos Trabalhadores:  A Proposal for Ethnographic Study of Brazil's Worker's Party and Affiliated Popular Movements</t>
  </si>
  <si>
    <t>Street Vendors and Street Children in Sao Paulo:  An Ehnographic Study of Urban Life in Contemporary Brazil</t>
  </si>
  <si>
    <t>Spanish, Portuguese</t>
  </si>
  <si>
    <t>The Subnational Politics of Free Trade:  Mercosur and local interests</t>
  </si>
  <si>
    <t>Medical Practitioners in Early Colonial Mexico:  The Influence of Mediterranean Scientific Traditions on Medicine in New Spain</t>
  </si>
  <si>
    <t>Provincial Responses to Middle Horizon Wari Imperial Incursion in the Northern Highlands of Peru</t>
  </si>
  <si>
    <t>Land-Use/Cover-Change in the Extractive Reserve System, Acre, Brazil:  Do Institutions Matter?</t>
  </si>
  <si>
    <t>A Case Study of the Guarani People in Educational and Municipal Development Planning within the context of Decentralization in the Municipality of Camiri, Bolivia</t>
  </si>
  <si>
    <t>The Judiciary and Devlopment Policy in Brazil</t>
  </si>
  <si>
    <t>Researching Present Futures: Neoliberalism, Laboratory Science, and Citizenship in Bolivia</t>
  </si>
  <si>
    <t>Nanti, Spanish</t>
  </si>
  <si>
    <t>Leadership, Authority, and Reported Speech Among the Nantis, an Indigenous People of the Peruvian Amazon</t>
  </si>
  <si>
    <t>Dictatorial Violence, the Body Politic and the Politics of the Body:  Remembering Pinochet in Chilean Literature, Cinema and Public Space</t>
  </si>
  <si>
    <t>Linking Towns and Making Places:  The 1820 Anti-Tribute Rebellion in Totonicapan, Guatemala</t>
  </si>
  <si>
    <t>Spanish, Quechua</t>
  </si>
  <si>
    <t>Whitington, Jerome</t>
  </si>
  <si>
    <t>Memarzadeh, Maher</t>
  </si>
  <si>
    <t>Homosexuality in Bolivia:  The Dilemma of Sexual Identity in the Age of AIDS</t>
  </si>
  <si>
    <t>Spanish, Nahuatl</t>
  </si>
  <si>
    <t>Montezuma's Fame:  Claiming, Naming and Figuring the Aztec Past in Colonial Mexico</t>
  </si>
  <si>
    <t>Policy Innovations in Federal Democracies:  Public Security Reform in Brazil and the U.S.</t>
  </si>
  <si>
    <t>Madness and Modernity:  Crafting Psychiatry in 19th Century Mexico</t>
  </si>
  <si>
    <t>When the Political is Personal.  Women, Power and Politics in Chile</t>
  </si>
  <si>
    <t>Migration and Ecological Transformation:  The Impact of rapid social change on natural resource management in rural sending communities, Puebla, Mexico</t>
  </si>
  <si>
    <t>Afro-Cuban Healing Networks and Interpersonal Relation in Cuba</t>
  </si>
  <si>
    <t>Mexican Railway Workers' Identities and the Formation of Railway Communities, 1939-1959.</t>
  </si>
  <si>
    <t>Comparing Eugenics in Cuba and the U.S., 1933-1959</t>
  </si>
  <si>
    <t>Healing Systems:  A social psychological approach to the impact of violence in post-conflict Guatemala</t>
  </si>
  <si>
    <t>Investigating Prehistoric Ceramic Production at Conchopata, Peru</t>
  </si>
  <si>
    <t>Value and Ceramics in the late Moche Jequetepeque Valley, Peru</t>
  </si>
  <si>
    <t>Brazilian Protuguese</t>
  </si>
  <si>
    <t>The Impact of Folkloric Tourism on the Traditional Musical Style Coco in Pernambuco, Brazil</t>
  </si>
  <si>
    <t>Through the Kitchen Window:  Dona Perona and the Gendered Transformation of the Argentine Domestic Realm, 1928-1983</t>
  </si>
  <si>
    <t>Incorporating "The Popular" on Mexico's Periphery:  State and Community Formation ans the Rise of Class Politics in Juchitan, Oaxaca, 1910-1935</t>
  </si>
  <si>
    <t>Potters and Prestige in the Early Middle Horizon:  Craft Specialization during the Emergence of the Huari Empire as Seen from Conchopata, Ayacucho, Peru</t>
  </si>
  <si>
    <t>Reproducing the Revolution:  Prenatal Genetic Testing and Public Health in Cuba</t>
  </si>
  <si>
    <t>Acquisition of Environmental Knowledge by Non-Indigenous Peoples:  The Case of Amazonian Colonists</t>
  </si>
  <si>
    <t>Claiming a Nation:  Carnival and Ethnicity in Brazil</t>
  </si>
  <si>
    <t>The Poorest, the Purists, and the Tourists:  Digital Communication initiatives in local responses to ecotourism in Akumal, Mexico</t>
  </si>
  <si>
    <t>Slaves in Citizens' Clothing:  Consuming Property in Lima, 1725-1854</t>
  </si>
  <si>
    <t>The Economic History of Highland Guatemala Maya Textiles:  Lost Opportunities and Colonial Legacies, 1780-1840</t>
  </si>
  <si>
    <t>Quilombos, Capital and Missiles in the Struggle for the Alcantara Launch Center</t>
  </si>
  <si>
    <t>Making Public(s) Witness:  Re-imagining Responsibility and Accountability in Present-day Argentina</t>
  </si>
  <si>
    <t>Forging Alternative Practices of Development</t>
  </si>
  <si>
    <t>Celebration and Punishment:  Race, Class, Gender and Deviance in Brazilian Samba, 1916-1964</t>
  </si>
  <si>
    <t>Reconciliation Without Refuge:  The Cultural Politics of Childhood in Post-War Guatemala</t>
  </si>
  <si>
    <t>Ohio State U</t>
  </si>
  <si>
    <t>Michigan State U</t>
  </si>
  <si>
    <t>Money, Music and the Morality of Magic in Afro-Bahian Religions</t>
  </si>
  <si>
    <t>FY 2003 GRANTS AND FELLOWSHIPS BY STATE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</si>
</sst>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m/d"/>
    <numFmt numFmtId="167" formatCode="[$$-409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General_)"/>
    <numFmt numFmtId="172" formatCode="0;0;"/>
    <numFmt numFmtId="173" formatCode=";;;"/>
    <numFmt numFmtId="174" formatCode="&quot;$&quot;#,##0.00"/>
    <numFmt numFmtId="175" formatCode="&quot;$&quot;#,##0.0"/>
    <numFmt numFmtId="176" formatCode="&quot;$&quot;#,##0.000"/>
    <numFmt numFmtId="177" formatCode="&quot;$&quot;#,##0.0000"/>
    <numFmt numFmtId="178" formatCode="&quot;$&quot;#,##0.000_);\(&quot;$&quot;#,##0.000\)"/>
    <numFmt numFmtId="179" formatCode="&quot;$&quot;#,##0.0_);\(&quot;$&quot;#,##0.0\)"/>
    <numFmt numFmtId="180" formatCode="mmmm\ d\,\ yyyy"/>
  </numFmts>
  <fonts count="17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MS Sans Serif"/>
      <family val="2"/>
    </font>
    <font>
      <sz val="10"/>
      <name val="Geneva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7" fontId="0" fillId="0" borderId="1" xfId="17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5" fillId="0" borderId="0" xfId="24" applyFont="1" applyFill="1" applyBorder="1" applyAlignment="1">
      <alignment horizontal="left" wrapText="1"/>
      <protection/>
    </xf>
    <xf numFmtId="0" fontId="5" fillId="0" borderId="0" xfId="24" applyFont="1" applyFill="1" applyBorder="1" applyAlignment="1">
      <alignment horizontal="left" wrapText="1"/>
      <protection/>
    </xf>
    <xf numFmtId="0" fontId="9" fillId="0" borderId="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9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9" fillId="0" borderId="0" xfId="22" applyFont="1" applyBorder="1">
      <alignment/>
      <protection/>
    </xf>
    <xf numFmtId="0" fontId="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22" applyFont="1" applyBorder="1" applyAlignment="1">
      <alignment horizontal="center" wrapText="1"/>
      <protection/>
    </xf>
    <xf numFmtId="0" fontId="12" fillId="2" borderId="0" xfId="22" applyFont="1" applyFill="1" applyBorder="1" applyAlignment="1">
      <alignment horizontal="left"/>
      <protection/>
    </xf>
    <xf numFmtId="0" fontId="11" fillId="2" borderId="0" xfId="22" applyFont="1" applyFill="1" applyBorder="1" applyAlignment="1">
      <alignment horizontal="center" wrapText="1"/>
      <protection/>
    </xf>
    <xf numFmtId="0" fontId="11" fillId="2" borderId="0" xfId="22" applyFont="1" applyFill="1" applyBorder="1" applyAlignment="1">
      <alignment horizontal="center" vertical="center" wrapText="1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21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/>
      <protection/>
    </xf>
    <xf numFmtId="0" fontId="4" fillId="0" borderId="0" xfId="22" applyFont="1" applyBorder="1">
      <alignment/>
      <protection/>
    </xf>
    <xf numFmtId="0" fontId="4" fillId="3" borderId="2" xfId="22" applyFont="1" applyFill="1" applyBorder="1">
      <alignment/>
      <protection/>
    </xf>
    <xf numFmtId="0" fontId="0" fillId="3" borderId="2" xfId="22" applyFont="1" applyFill="1" applyBorder="1">
      <alignment/>
      <protection/>
    </xf>
    <xf numFmtId="0" fontId="4" fillId="0" borderId="2" xfId="22" applyFont="1" applyBorder="1" applyAlignment="1">
      <alignment horizontal="center"/>
      <protection/>
    </xf>
    <xf numFmtId="5" fontId="4" fillId="0" borderId="2" xfId="22" applyNumberFormat="1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12" fillId="2" borderId="0" xfId="22" applyFont="1" applyFill="1" applyBorder="1">
      <alignment/>
      <protection/>
    </xf>
    <xf numFmtId="5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 applyAlignment="1">
      <alignment horizontal="center"/>
      <protection/>
    </xf>
    <xf numFmtId="5" fontId="0" fillId="0" borderId="2" xfId="21" applyNumberFormat="1" applyFont="1" applyBorder="1" applyAlignment="1">
      <alignment horizontal="right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4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5" fontId="0" fillId="0" borderId="0" xfId="22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 wrapText="1"/>
      <protection/>
    </xf>
    <xf numFmtId="5" fontId="0" fillId="0" borderId="2" xfId="21" applyNumberFormat="1" applyFont="1" applyBorder="1" applyAlignment="1">
      <alignment horizontal="center"/>
      <protection/>
    </xf>
    <xf numFmtId="3" fontId="0" fillId="0" borderId="2" xfId="21" applyNumberFormat="1" applyFont="1" applyBorder="1" applyAlignment="1">
      <alignment horizontal="center"/>
      <protection/>
    </xf>
    <xf numFmtId="3" fontId="0" fillId="0" borderId="2" xfId="22" applyNumberFormat="1" applyFont="1" applyBorder="1" applyAlignment="1">
      <alignment horizontal="center"/>
      <protection/>
    </xf>
    <xf numFmtId="9" fontId="0" fillId="0" borderId="0" xfId="22" applyNumberFormat="1" applyFont="1" applyBorder="1" applyAlignment="1">
      <alignment horizontal="center"/>
      <protection/>
    </xf>
    <xf numFmtId="9" fontId="0" fillId="0" borderId="2" xfId="22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67" fontId="0" fillId="0" borderId="0" xfId="17" applyNumberFormat="1" applyFont="1" applyFill="1" applyBorder="1" applyAlignment="1">
      <alignment wrapText="1"/>
    </xf>
    <xf numFmtId="0" fontId="4" fillId="0" borderId="0" xfId="23" applyFont="1" applyAlignment="1">
      <alignment vertical="top"/>
      <protection/>
    </xf>
    <xf numFmtId="0" fontId="0" fillId="0" borderId="0" xfId="23" applyFont="1" applyAlignment="1">
      <alignment vertical="top"/>
      <protection/>
    </xf>
    <xf numFmtId="1" fontId="0" fillId="0" borderId="0" xfId="23" applyNumberFormat="1" applyFont="1" applyAlignment="1">
      <alignment horizontal="center" vertical="top"/>
      <protection/>
    </xf>
    <xf numFmtId="0" fontId="0" fillId="0" borderId="0" xfId="23" applyFont="1" applyAlignment="1">
      <alignment horizontal="center" vertical="top" wrapText="1"/>
      <protection/>
    </xf>
    <xf numFmtId="5" fontId="0" fillId="0" borderId="0" xfId="23" applyNumberFormat="1" applyFont="1" applyAlignment="1">
      <alignment horizontal="center" vertical="top"/>
      <protection/>
    </xf>
    <xf numFmtId="0" fontId="0" fillId="0" borderId="0" xfId="23" applyFont="1">
      <alignment/>
      <protection/>
    </xf>
    <xf numFmtId="0" fontId="12" fillId="2" borderId="3" xfId="23" applyFont="1" applyFill="1" applyBorder="1" applyAlignment="1">
      <alignment horizontal="center" vertical="top"/>
      <protection/>
    </xf>
    <xf numFmtId="1" fontId="12" fillId="2" borderId="4" xfId="23" applyNumberFormat="1" applyFont="1" applyFill="1" applyBorder="1" applyAlignment="1">
      <alignment horizontal="center" vertical="top"/>
      <protection/>
    </xf>
    <xf numFmtId="0" fontId="12" fillId="2" borderId="4" xfId="23" applyFont="1" applyFill="1" applyBorder="1" applyAlignment="1">
      <alignment horizontal="center" vertical="top" wrapText="1"/>
      <protection/>
    </xf>
    <xf numFmtId="5" fontId="12" fillId="2" borderId="5" xfId="23" applyNumberFormat="1" applyFont="1" applyFill="1" applyBorder="1" applyAlignment="1">
      <alignment horizontal="center" vertical="top"/>
      <protection/>
    </xf>
    <xf numFmtId="0" fontId="4" fillId="0" borderId="0" xfId="23" applyFont="1" applyAlignment="1">
      <alignment horizontal="center" vertical="top" wrapText="1"/>
      <protection/>
    </xf>
    <xf numFmtId="0" fontId="12" fillId="2" borderId="6" xfId="23" applyFont="1" applyFill="1" applyBorder="1" applyAlignment="1">
      <alignment horizontal="left" wrapText="1"/>
      <protection/>
    </xf>
    <xf numFmtId="1" fontId="12" fillId="2" borderId="0" xfId="23" applyNumberFormat="1" applyFont="1" applyFill="1" applyBorder="1" applyAlignment="1">
      <alignment horizontal="center" vertical="top" wrapText="1"/>
      <protection/>
    </xf>
    <xf numFmtId="0" fontId="12" fillId="2" borderId="0" xfId="23" applyFont="1" applyFill="1" applyBorder="1" applyAlignment="1">
      <alignment horizontal="center" vertical="top" wrapText="1"/>
      <protection/>
    </xf>
    <xf numFmtId="5" fontId="12" fillId="2" borderId="7" xfId="23" applyNumberFormat="1" applyFont="1" applyFill="1" applyBorder="1" applyAlignment="1">
      <alignment horizontal="center" wrapText="1"/>
      <protection/>
    </xf>
    <xf numFmtId="0" fontId="0" fillId="0" borderId="0" xfId="23" applyFont="1" applyAlignment="1">
      <alignment horizontal="center" wrapText="1"/>
      <protection/>
    </xf>
    <xf numFmtId="0" fontId="0" fillId="0" borderId="8" xfId="0" applyBorder="1" applyAlignment="1">
      <alignment horizontal="left"/>
    </xf>
    <xf numFmtId="0" fontId="0" fillId="0" borderId="8" xfId="0" applyNumberFormat="1" applyFont="1" applyBorder="1" applyAlignment="1">
      <alignment horizontal="center" wrapText="1"/>
    </xf>
    <xf numFmtId="0" fontId="0" fillId="0" borderId="8" xfId="23" applyFont="1" applyBorder="1" applyAlignment="1">
      <alignment horizontal="center"/>
      <protection/>
    </xf>
    <xf numFmtId="0" fontId="0" fillId="0" borderId="0" xfId="23" applyFont="1" applyBorder="1" applyAlignment="1">
      <alignment vertical="top"/>
      <protection/>
    </xf>
    <xf numFmtId="0" fontId="0" fillId="0" borderId="8" xfId="24" applyNumberFormat="1" applyFont="1" applyFill="1" applyBorder="1" applyAlignment="1">
      <alignment horizontal="center" wrapText="1"/>
      <protection/>
    </xf>
    <xf numFmtId="0" fontId="4" fillId="0" borderId="0" xfId="23" applyFont="1" applyBorder="1" applyAlignment="1">
      <alignment vertical="top"/>
      <protection/>
    </xf>
    <xf numFmtId="0" fontId="4" fillId="3" borderId="8" xfId="23" applyFont="1" applyFill="1" applyBorder="1" applyAlignment="1">
      <alignment vertical="top"/>
      <protection/>
    </xf>
    <xf numFmtId="1" fontId="4" fillId="3" borderId="8" xfId="23" applyNumberFormat="1" applyFont="1" applyFill="1" applyBorder="1" applyAlignment="1">
      <alignment horizontal="center" vertical="top" wrapText="1"/>
      <protection/>
    </xf>
    <xf numFmtId="1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 applyAlignment="1">
      <alignment horizontal="center" vertical="top" wrapText="1"/>
      <protection/>
    </xf>
    <xf numFmtId="5" fontId="0" fillId="0" borderId="0" xfId="23" applyNumberFormat="1" applyFont="1" applyBorder="1" applyAlignment="1">
      <alignment horizontal="center" vertical="top"/>
      <protection/>
    </xf>
    <xf numFmtId="0" fontId="0" fillId="3" borderId="0" xfId="23" applyFont="1" applyFill="1" applyBorder="1" applyAlignment="1">
      <alignment vertical="top"/>
      <protection/>
    </xf>
    <xf numFmtId="0" fontId="0" fillId="0" borderId="0" xfId="23" applyFont="1" applyAlignment="1">
      <alignment horizontal="center"/>
      <protection/>
    </xf>
    <xf numFmtId="5" fontId="8" fillId="0" borderId="0" xfId="21" applyNumberFormat="1" applyAlignment="1">
      <alignment horizontal="center"/>
      <protection/>
    </xf>
    <xf numFmtId="0" fontId="8" fillId="0" borderId="0" xfId="21">
      <alignment/>
      <protection/>
    </xf>
    <xf numFmtId="0" fontId="0" fillId="3" borderId="2" xfId="23" applyFont="1" applyFill="1" applyBorder="1" applyAlignment="1">
      <alignment vertical="top"/>
      <protection/>
    </xf>
    <xf numFmtId="1" fontId="0" fillId="0" borderId="2" xfId="23" applyNumberFormat="1" applyFont="1" applyBorder="1" applyAlignment="1">
      <alignment horizontal="center" vertical="top" wrapText="1"/>
      <protection/>
    </xf>
    <xf numFmtId="0" fontId="13" fillId="0" borderId="0" xfId="23" applyFont="1" applyBorder="1" applyAlignment="1">
      <alignment horizontal="left"/>
      <protection/>
    </xf>
    <xf numFmtId="3" fontId="4" fillId="0" borderId="0" xfId="23" applyNumberFormat="1" applyFont="1" applyBorder="1" applyAlignment="1">
      <alignment horizontal="center" vertical="top" wrapText="1"/>
      <protection/>
    </xf>
    <xf numFmtId="0" fontId="13" fillId="0" borderId="0" xfId="23" applyFont="1" applyBorder="1" applyAlignment="1">
      <alignment horizontal="left" vertical="top"/>
      <protection/>
    </xf>
    <xf numFmtId="1" fontId="0" fillId="0" borderId="0" xfId="23" applyNumberFormat="1" applyFont="1" applyAlignment="1">
      <alignment horizontal="center"/>
      <protection/>
    </xf>
    <xf numFmtId="5" fontId="0" fillId="0" borderId="0" xfId="23" applyNumberFormat="1" applyFont="1" applyAlignment="1">
      <alignment horizontal="center"/>
      <protection/>
    </xf>
    <xf numFmtId="165" fontId="0" fillId="0" borderId="8" xfId="0" applyNumberFormat="1" applyFont="1" applyBorder="1" applyAlignment="1">
      <alignment horizontal="right" wrapText="1"/>
    </xf>
    <xf numFmtId="165" fontId="4" fillId="3" borderId="8" xfId="23" applyNumberFormat="1" applyFont="1" applyFill="1" applyBorder="1" applyAlignment="1">
      <alignment horizontal="right" vertical="top" wrapText="1"/>
      <protection/>
    </xf>
    <xf numFmtId="0" fontId="0" fillId="3" borderId="9" xfId="21" applyFont="1" applyFill="1" applyBorder="1" applyAlignment="1" applyProtection="1">
      <alignment wrapText="1"/>
      <protection locked="0"/>
    </xf>
    <xf numFmtId="0" fontId="4" fillId="3" borderId="10" xfId="0" applyFont="1" applyFill="1" applyBorder="1" applyAlignment="1">
      <alignment wrapText="1"/>
    </xf>
    <xf numFmtId="0" fontId="0" fillId="3" borderId="11" xfId="21" applyFont="1" applyFill="1" applyBorder="1" applyAlignment="1" applyProtection="1">
      <alignment wrapText="1"/>
      <protection locked="0"/>
    </xf>
    <xf numFmtId="0" fontId="4" fillId="3" borderId="11" xfId="0" applyFont="1" applyFill="1" applyBorder="1" applyAlignment="1">
      <alignment wrapText="1"/>
    </xf>
    <xf numFmtId="0" fontId="0" fillId="3" borderId="11" xfId="21" applyFont="1" applyFill="1" applyBorder="1" applyAlignment="1">
      <alignment wrapText="1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wrapText="1"/>
      <protection/>
    </xf>
    <xf numFmtId="0" fontId="10" fillId="0" borderId="12" xfId="21" applyFont="1" applyBorder="1" applyAlignment="1">
      <alignment wrapText="1"/>
      <protection/>
    </xf>
    <xf numFmtId="0" fontId="10" fillId="0" borderId="13" xfId="0" applyFont="1" applyFill="1" applyBorder="1" applyAlignment="1" applyProtection="1">
      <alignment horizontal="left" wrapText="1"/>
      <protection/>
    </xf>
    <xf numFmtId="0" fontId="10" fillId="0" borderId="12" xfId="21" applyFont="1" applyBorder="1" applyAlignment="1" applyProtection="1">
      <alignment wrapText="1"/>
      <protection locked="0"/>
    </xf>
    <xf numFmtId="0" fontId="10" fillId="0" borderId="13" xfId="21" applyFont="1" applyBorder="1" applyAlignment="1" applyProtection="1">
      <alignment wrapText="1"/>
      <protection locked="0"/>
    </xf>
    <xf numFmtId="0" fontId="10" fillId="0" borderId="13" xfId="21" applyFont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2" xfId="21" applyFont="1" applyBorder="1" applyAlignment="1">
      <alignment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2" xfId="21" applyFont="1" applyBorder="1" applyAlignment="1" applyProtection="1">
      <alignment wrapText="1"/>
      <protection locked="0"/>
    </xf>
    <xf numFmtId="0" fontId="0" fillId="0" borderId="13" xfId="21" applyFont="1" applyBorder="1" applyAlignment="1" applyProtection="1">
      <alignment wrapText="1"/>
      <protection locked="0"/>
    </xf>
    <xf numFmtId="0" fontId="0" fillId="0" borderId="13" xfId="21" applyFont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0" fillId="0" borderId="0" xfId="21" applyFont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/>
    </xf>
    <xf numFmtId="0" fontId="0" fillId="0" borderId="14" xfId="21" applyFont="1" applyBorder="1" applyAlignment="1">
      <alignment wrapText="1"/>
      <protection/>
    </xf>
    <xf numFmtId="0" fontId="6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4" xfId="21" applyFont="1" applyBorder="1" applyAlignment="1" applyProtection="1">
      <alignment wrapText="1"/>
      <protection locked="0"/>
    </xf>
    <xf numFmtId="0" fontId="0" fillId="0" borderId="16" xfId="21" applyFont="1" applyBorder="1" applyAlignment="1" applyProtection="1">
      <alignment wrapText="1"/>
      <protection locked="0"/>
    </xf>
    <xf numFmtId="0" fontId="0" fillId="0" borderId="16" xfId="21" applyFont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7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0" fontId="15" fillId="0" borderId="2" xfId="24" applyFont="1" applyFill="1" applyBorder="1" applyAlignment="1">
      <alignment horizontal="left" wrapText="1"/>
      <protection/>
    </xf>
    <xf numFmtId="0" fontId="15" fillId="0" borderId="2" xfId="0" applyNumberFormat="1" applyFont="1" applyFill="1" applyBorder="1" applyAlignment="1">
      <alignment horizontal="center" wrapText="1"/>
    </xf>
    <xf numFmtId="165" fontId="15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24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0" fillId="0" borderId="8" xfId="0" applyNumberFormat="1" applyFont="1" applyFill="1" applyBorder="1" applyAlignment="1" quotePrefix="1">
      <alignment wrapText="1"/>
    </xf>
    <xf numFmtId="0" fontId="0" fillId="0" borderId="8" xfId="0" applyNumberFormat="1" applyFont="1" applyFill="1" applyBorder="1" applyAlignment="1">
      <alignment wrapText="1"/>
    </xf>
    <xf numFmtId="167" fontId="0" fillId="0" borderId="8" xfId="17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 quotePrefix="1">
      <alignment wrapText="1"/>
    </xf>
    <xf numFmtId="0" fontId="0" fillId="0" borderId="20" xfId="0" applyNumberFormat="1" applyFont="1" applyFill="1" applyBorder="1" applyAlignment="1">
      <alignment wrapText="1"/>
    </xf>
    <xf numFmtId="167" fontId="0" fillId="0" borderId="20" xfId="17" applyNumberFormat="1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14" fontId="16" fillId="0" borderId="0" xfId="0" applyNumberFormat="1" applyFont="1" applyFill="1" applyAlignment="1">
      <alignment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NumberFormat="1" applyFont="1" applyFill="1" applyBorder="1" applyAlignment="1">
      <alignment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7Summary" xfId="21"/>
    <cellStyle name="Normal_FY96SUM1_1" xfId="22"/>
    <cellStyle name="Normal_FY96SUM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pane ySplit="1" topLeftCell="BM152" activePane="bottomLeft" state="frozen"/>
      <selection pane="topLeft" activeCell="AD216" sqref="AD216"/>
      <selection pane="bottomLeft" activeCell="F31" sqref="F31"/>
    </sheetView>
  </sheetViews>
  <sheetFormatPr defaultColWidth="9.140625" defaultRowHeight="12.75"/>
  <cols>
    <col min="1" max="2" width="12.7109375" style="12" customWidth="1"/>
    <col min="3" max="3" width="21.00390625" style="12" customWidth="1"/>
    <col min="4" max="4" width="16.00390625" style="12" customWidth="1"/>
    <col min="5" max="5" width="17.57421875" style="12" customWidth="1"/>
    <col min="6" max="6" width="48.00390625" style="12" customWidth="1"/>
    <col min="7" max="16384" width="9.140625" style="4" customWidth="1"/>
  </cols>
  <sheetData>
    <row r="1" spans="1:6" s="6" customFormat="1" ht="15">
      <c r="A1" s="16" t="s">
        <v>378</v>
      </c>
      <c r="B1" s="16" t="s">
        <v>379</v>
      </c>
      <c r="C1" s="16" t="s">
        <v>380</v>
      </c>
      <c r="D1" s="16" t="s">
        <v>381</v>
      </c>
      <c r="E1" s="17" t="s">
        <v>383</v>
      </c>
      <c r="F1" s="7" t="s">
        <v>382</v>
      </c>
    </row>
    <row r="2" spans="1:6" ht="15">
      <c r="A2" s="170" t="s">
        <v>162</v>
      </c>
      <c r="B2" s="171"/>
      <c r="C2" s="171"/>
      <c r="D2" s="171"/>
      <c r="E2" s="171"/>
      <c r="F2" s="172"/>
    </row>
    <row r="3" spans="1:6" ht="25.5">
      <c r="A3" s="8" t="s">
        <v>384</v>
      </c>
      <c r="B3" s="8" t="s">
        <v>385</v>
      </c>
      <c r="C3" s="8" t="s">
        <v>386</v>
      </c>
      <c r="D3" s="8" t="s">
        <v>387</v>
      </c>
      <c r="E3" s="8" t="s">
        <v>711</v>
      </c>
      <c r="F3" s="8" t="s">
        <v>712</v>
      </c>
    </row>
    <row r="4" spans="1:6" ht="38.25">
      <c r="A4" s="8" t="s">
        <v>432</v>
      </c>
      <c r="B4" s="8" t="s">
        <v>405</v>
      </c>
      <c r="C4" s="8" t="s">
        <v>390</v>
      </c>
      <c r="D4" s="8" t="s">
        <v>433</v>
      </c>
      <c r="E4" s="8" t="s">
        <v>329</v>
      </c>
      <c r="F4" s="8" t="s">
        <v>330</v>
      </c>
    </row>
    <row r="5" spans="1:6" ht="25.5">
      <c r="A5" s="8" t="s">
        <v>418</v>
      </c>
      <c r="B5" s="8" t="s">
        <v>419</v>
      </c>
      <c r="C5" s="8" t="s">
        <v>386</v>
      </c>
      <c r="D5" s="8" t="s">
        <v>420</v>
      </c>
      <c r="E5" s="8" t="s">
        <v>319</v>
      </c>
      <c r="F5" s="8" t="s">
        <v>320</v>
      </c>
    </row>
    <row r="6" spans="1:6" ht="25.5">
      <c r="A6" s="8" t="s">
        <v>404</v>
      </c>
      <c r="B6" s="8" t="s">
        <v>405</v>
      </c>
      <c r="C6" s="8" t="s">
        <v>390</v>
      </c>
      <c r="D6" s="8" t="s">
        <v>387</v>
      </c>
      <c r="E6" s="8" t="s">
        <v>711</v>
      </c>
      <c r="F6" s="8" t="s">
        <v>309</v>
      </c>
    </row>
    <row r="7" spans="1:6" ht="25.5">
      <c r="A7" s="8" t="s">
        <v>406</v>
      </c>
      <c r="B7" s="8" t="s">
        <v>392</v>
      </c>
      <c r="C7" s="8" t="s">
        <v>386</v>
      </c>
      <c r="D7" s="8" t="s">
        <v>407</v>
      </c>
      <c r="E7" s="8" t="s">
        <v>310</v>
      </c>
      <c r="F7" s="8" t="s">
        <v>311</v>
      </c>
    </row>
    <row r="8" spans="1:6" ht="25.5">
      <c r="A8" s="8" t="s">
        <v>437</v>
      </c>
      <c r="B8" s="8" t="s">
        <v>438</v>
      </c>
      <c r="C8" s="8" t="s">
        <v>390</v>
      </c>
      <c r="D8" s="8" t="s">
        <v>391</v>
      </c>
      <c r="E8" s="8" t="s">
        <v>333</v>
      </c>
      <c r="F8" s="8" t="s">
        <v>334</v>
      </c>
    </row>
    <row r="9" spans="1:6" ht="25.5">
      <c r="A9" s="8" t="s">
        <v>398</v>
      </c>
      <c r="B9" s="8" t="s">
        <v>399</v>
      </c>
      <c r="C9" s="8" t="s">
        <v>400</v>
      </c>
      <c r="D9" s="8" t="s">
        <v>387</v>
      </c>
      <c r="E9" s="8" t="s">
        <v>711</v>
      </c>
      <c r="F9" s="8" t="s">
        <v>306</v>
      </c>
    </row>
    <row r="10" spans="1:6" ht="25.5">
      <c r="A10" s="8" t="s">
        <v>397</v>
      </c>
      <c r="B10" s="8" t="s">
        <v>392</v>
      </c>
      <c r="C10" s="8" t="s">
        <v>386</v>
      </c>
      <c r="D10" s="8" t="s">
        <v>393</v>
      </c>
      <c r="E10" s="8" t="s">
        <v>304</v>
      </c>
      <c r="F10" s="8" t="s">
        <v>305</v>
      </c>
    </row>
    <row r="11" spans="1:6" ht="25.5">
      <c r="A11" s="8" t="s">
        <v>388</v>
      </c>
      <c r="B11" s="8" t="s">
        <v>389</v>
      </c>
      <c r="C11" s="8" t="s">
        <v>390</v>
      </c>
      <c r="D11" s="8" t="s">
        <v>391</v>
      </c>
      <c r="E11" s="8" t="s">
        <v>713</v>
      </c>
      <c r="F11" s="8" t="s">
        <v>714</v>
      </c>
    </row>
    <row r="12" spans="1:6" ht="25.5">
      <c r="A12" s="8" t="s">
        <v>421</v>
      </c>
      <c r="B12" s="8" t="s">
        <v>392</v>
      </c>
      <c r="C12" s="8" t="s">
        <v>422</v>
      </c>
      <c r="D12" s="8" t="s">
        <v>423</v>
      </c>
      <c r="E12" s="8" t="s">
        <v>321</v>
      </c>
      <c r="F12" s="8" t="s">
        <v>322</v>
      </c>
    </row>
    <row r="13" spans="1:6" ht="25.5">
      <c r="A13" s="8" t="s">
        <v>401</v>
      </c>
      <c r="B13" s="8" t="s">
        <v>402</v>
      </c>
      <c r="C13" s="8" t="s">
        <v>390</v>
      </c>
      <c r="D13" s="8" t="s">
        <v>403</v>
      </c>
      <c r="E13" s="8" t="s">
        <v>307</v>
      </c>
      <c r="F13" s="8" t="s">
        <v>308</v>
      </c>
    </row>
    <row r="14" spans="1:6" ht="38.25">
      <c r="A14" s="8" t="s">
        <v>429</v>
      </c>
      <c r="B14" s="8" t="s">
        <v>430</v>
      </c>
      <c r="C14" s="8" t="s">
        <v>390</v>
      </c>
      <c r="D14" s="8" t="s">
        <v>387</v>
      </c>
      <c r="E14" s="8" t="s">
        <v>711</v>
      </c>
      <c r="F14" s="8" t="s">
        <v>326</v>
      </c>
    </row>
    <row r="15" spans="1:6" ht="25.5">
      <c r="A15" s="8" t="s">
        <v>410</v>
      </c>
      <c r="B15" s="8" t="s">
        <v>411</v>
      </c>
      <c r="C15" s="8" t="s">
        <v>390</v>
      </c>
      <c r="D15" s="8" t="s">
        <v>412</v>
      </c>
      <c r="E15" s="8" t="s">
        <v>313</v>
      </c>
      <c r="F15" s="8" t="s">
        <v>314</v>
      </c>
    </row>
    <row r="16" spans="1:6" ht="25.5">
      <c r="A16" s="8" t="s">
        <v>394</v>
      </c>
      <c r="B16" s="8" t="s">
        <v>395</v>
      </c>
      <c r="C16" s="8" t="s">
        <v>386</v>
      </c>
      <c r="D16" s="8" t="s">
        <v>396</v>
      </c>
      <c r="E16" s="8" t="s">
        <v>711</v>
      </c>
      <c r="F16" s="8" t="s">
        <v>715</v>
      </c>
    </row>
    <row r="17" spans="1:6" ht="12.75">
      <c r="A17" s="8" t="s">
        <v>413</v>
      </c>
      <c r="B17" s="8" t="s">
        <v>414</v>
      </c>
      <c r="C17" s="8" t="s">
        <v>390</v>
      </c>
      <c r="D17" s="8" t="s">
        <v>403</v>
      </c>
      <c r="E17" s="8" t="s">
        <v>315</v>
      </c>
      <c r="F17" s="8" t="s">
        <v>316</v>
      </c>
    </row>
    <row r="18" spans="1:6" ht="25.5">
      <c r="A18" s="8" t="s">
        <v>424</v>
      </c>
      <c r="B18" s="8" t="s">
        <v>389</v>
      </c>
      <c r="C18" s="8" t="s">
        <v>390</v>
      </c>
      <c r="D18" s="8" t="s">
        <v>425</v>
      </c>
      <c r="E18" s="8" t="s">
        <v>323</v>
      </c>
      <c r="F18" s="8" t="s">
        <v>324</v>
      </c>
    </row>
    <row r="19" spans="1:6" ht="25.5">
      <c r="A19" s="8" t="s">
        <v>431</v>
      </c>
      <c r="B19" s="8" t="s">
        <v>414</v>
      </c>
      <c r="C19" s="8" t="s">
        <v>390</v>
      </c>
      <c r="D19" s="8" t="s">
        <v>425</v>
      </c>
      <c r="E19" s="8" t="s">
        <v>327</v>
      </c>
      <c r="F19" s="8" t="s">
        <v>328</v>
      </c>
    </row>
    <row r="20" spans="1:6" ht="25.5">
      <c r="A20" s="8" t="s">
        <v>408</v>
      </c>
      <c r="B20" s="8" t="s">
        <v>389</v>
      </c>
      <c r="C20" s="8" t="s">
        <v>409</v>
      </c>
      <c r="D20" s="8" t="s">
        <v>387</v>
      </c>
      <c r="E20" s="8" t="s">
        <v>711</v>
      </c>
      <c r="F20" s="8" t="s">
        <v>312</v>
      </c>
    </row>
    <row r="21" spans="1:6" ht="25.5">
      <c r="A21" s="8" t="s">
        <v>415</v>
      </c>
      <c r="B21" s="8" t="s">
        <v>392</v>
      </c>
      <c r="C21" s="8" t="s">
        <v>416</v>
      </c>
      <c r="D21" s="8" t="s">
        <v>417</v>
      </c>
      <c r="E21" s="8" t="s">
        <v>317</v>
      </c>
      <c r="F21" s="8" t="s">
        <v>318</v>
      </c>
    </row>
    <row r="22" spans="1:6" ht="25.5">
      <c r="A22" s="8" t="s">
        <v>426</v>
      </c>
      <c r="B22" s="8" t="s">
        <v>427</v>
      </c>
      <c r="C22" s="8" t="s">
        <v>390</v>
      </c>
      <c r="D22" s="8" t="s">
        <v>428</v>
      </c>
      <c r="E22" s="8" t="s">
        <v>711</v>
      </c>
      <c r="F22" s="8" t="s">
        <v>325</v>
      </c>
    </row>
    <row r="23" spans="1:6" ht="38.25">
      <c r="A23" s="8" t="s">
        <v>434</v>
      </c>
      <c r="B23" s="8" t="s">
        <v>435</v>
      </c>
      <c r="C23" s="8" t="s">
        <v>386</v>
      </c>
      <c r="D23" s="8" t="s">
        <v>436</v>
      </c>
      <c r="E23" s="8" t="s">
        <v>331</v>
      </c>
      <c r="F23" s="8" t="s">
        <v>332</v>
      </c>
    </row>
    <row r="24" spans="1:6" ht="15">
      <c r="A24" s="170" t="s">
        <v>163</v>
      </c>
      <c r="B24" s="171"/>
      <c r="C24" s="171"/>
      <c r="D24" s="171"/>
      <c r="E24" s="171"/>
      <c r="F24" s="171"/>
    </row>
    <row r="25" spans="1:6" s="2" customFormat="1" ht="25.5">
      <c r="A25" s="13" t="s">
        <v>588</v>
      </c>
      <c r="B25" s="13" t="s">
        <v>589</v>
      </c>
      <c r="C25" s="13" t="s">
        <v>386</v>
      </c>
      <c r="D25" s="13" t="s">
        <v>543</v>
      </c>
      <c r="E25" s="10" t="s">
        <v>718</v>
      </c>
      <c r="F25" s="9" t="s">
        <v>752</v>
      </c>
    </row>
    <row r="26" spans="1:6" s="2" customFormat="1" ht="25.5">
      <c r="A26" s="13" t="s">
        <v>602</v>
      </c>
      <c r="B26" s="13" t="s">
        <v>466</v>
      </c>
      <c r="C26" s="13" t="s">
        <v>390</v>
      </c>
      <c r="D26" s="13" t="s">
        <v>546</v>
      </c>
      <c r="E26" s="10" t="s">
        <v>718</v>
      </c>
      <c r="F26" s="9" t="s">
        <v>762</v>
      </c>
    </row>
    <row r="27" spans="1:6" s="2" customFormat="1" ht="38.25">
      <c r="A27" s="13" t="s">
        <v>556</v>
      </c>
      <c r="B27" s="13" t="s">
        <v>427</v>
      </c>
      <c r="C27" s="13" t="s">
        <v>390</v>
      </c>
      <c r="D27" s="13" t="s">
        <v>552</v>
      </c>
      <c r="E27" s="10" t="s">
        <v>724</v>
      </c>
      <c r="F27" s="9" t="s">
        <v>727</v>
      </c>
    </row>
    <row r="28" spans="1:6" s="2" customFormat="1" ht="12.75">
      <c r="A28" s="13" t="s">
        <v>590</v>
      </c>
      <c r="B28" s="13" t="s">
        <v>395</v>
      </c>
      <c r="C28" s="13" t="s">
        <v>386</v>
      </c>
      <c r="D28" s="13" t="s">
        <v>546</v>
      </c>
      <c r="E28" s="10" t="s">
        <v>718</v>
      </c>
      <c r="F28" s="9" t="s">
        <v>753</v>
      </c>
    </row>
    <row r="29" spans="1:6" s="2" customFormat="1" ht="25.5">
      <c r="A29" s="13" t="s">
        <v>553</v>
      </c>
      <c r="B29" s="13" t="s">
        <v>427</v>
      </c>
      <c r="C29" s="13" t="s">
        <v>416</v>
      </c>
      <c r="D29" s="13" t="s">
        <v>552</v>
      </c>
      <c r="E29" s="10" t="s">
        <v>724</v>
      </c>
      <c r="F29" s="9" t="s">
        <v>725</v>
      </c>
    </row>
    <row r="30" spans="1:6" s="2" customFormat="1" ht="25.5">
      <c r="A30" s="13" t="s">
        <v>582</v>
      </c>
      <c r="B30" s="13" t="s">
        <v>399</v>
      </c>
      <c r="C30" s="13" t="s">
        <v>386</v>
      </c>
      <c r="D30" s="13" t="s">
        <v>543</v>
      </c>
      <c r="E30" s="10" t="s">
        <v>718</v>
      </c>
      <c r="F30" s="9" t="s">
        <v>748</v>
      </c>
    </row>
    <row r="31" spans="1:6" s="2" customFormat="1" ht="25.5">
      <c r="A31" s="13" t="s">
        <v>551</v>
      </c>
      <c r="B31" s="13" t="s">
        <v>427</v>
      </c>
      <c r="C31" s="13" t="s">
        <v>390</v>
      </c>
      <c r="D31" s="13" t="s">
        <v>552</v>
      </c>
      <c r="E31" s="10" t="s">
        <v>723</v>
      </c>
      <c r="F31" s="9" t="s">
        <v>775</v>
      </c>
    </row>
    <row r="32" spans="1:6" s="2" customFormat="1" ht="38.25">
      <c r="A32" s="13" t="s">
        <v>603</v>
      </c>
      <c r="B32" s="13" t="s">
        <v>389</v>
      </c>
      <c r="C32" s="13" t="s">
        <v>604</v>
      </c>
      <c r="D32" s="13" t="s">
        <v>552</v>
      </c>
      <c r="E32" s="10" t="s">
        <v>724</v>
      </c>
      <c r="F32" s="9" t="s">
        <v>763</v>
      </c>
    </row>
    <row r="33" spans="1:6" s="2" customFormat="1" ht="38.25">
      <c r="A33" s="13" t="s">
        <v>612</v>
      </c>
      <c r="B33" s="13" t="s">
        <v>501</v>
      </c>
      <c r="C33" s="13" t="s">
        <v>390</v>
      </c>
      <c r="D33" s="13" t="s">
        <v>597</v>
      </c>
      <c r="E33" s="10" t="s">
        <v>718</v>
      </c>
      <c r="F33" s="9" t="s">
        <v>769</v>
      </c>
    </row>
    <row r="34" spans="1:6" s="2" customFormat="1" ht="38.25">
      <c r="A34" s="13" t="s">
        <v>540</v>
      </c>
      <c r="B34" s="13" t="s">
        <v>427</v>
      </c>
      <c r="C34" s="13" t="s">
        <v>386</v>
      </c>
      <c r="D34" s="13" t="s">
        <v>541</v>
      </c>
      <c r="E34" s="10" t="s">
        <v>716</v>
      </c>
      <c r="F34" s="9" t="s">
        <v>717</v>
      </c>
    </row>
    <row r="35" spans="1:6" s="2" customFormat="1" ht="25.5">
      <c r="A35" s="13" t="s">
        <v>613</v>
      </c>
      <c r="B35" s="13" t="s">
        <v>402</v>
      </c>
      <c r="C35" s="13" t="s">
        <v>390</v>
      </c>
      <c r="D35" s="13" t="s">
        <v>614</v>
      </c>
      <c r="E35" s="10" t="s">
        <v>718</v>
      </c>
      <c r="F35" s="9" t="s">
        <v>770</v>
      </c>
    </row>
    <row r="36" spans="1:6" s="2" customFormat="1" ht="25.5">
      <c r="A36" s="13" t="s">
        <v>547</v>
      </c>
      <c r="B36" s="13" t="s">
        <v>399</v>
      </c>
      <c r="C36" s="13" t="s">
        <v>400</v>
      </c>
      <c r="D36" s="13" t="s">
        <v>548</v>
      </c>
      <c r="E36" s="10" t="s">
        <v>718</v>
      </c>
      <c r="F36" s="9" t="s">
        <v>721</v>
      </c>
    </row>
    <row r="37" spans="1:6" s="2" customFormat="1" ht="25.5">
      <c r="A37" s="13" t="s">
        <v>544</v>
      </c>
      <c r="B37" s="13" t="s">
        <v>545</v>
      </c>
      <c r="C37" s="13" t="s">
        <v>386</v>
      </c>
      <c r="D37" s="13" t="s">
        <v>546</v>
      </c>
      <c r="E37" s="10" t="s">
        <v>718</v>
      </c>
      <c r="F37" s="9" t="s">
        <v>720</v>
      </c>
    </row>
    <row r="38" spans="1:6" s="2" customFormat="1" ht="25.5">
      <c r="A38" s="13" t="s">
        <v>579</v>
      </c>
      <c r="B38" s="13" t="s">
        <v>427</v>
      </c>
      <c r="C38" s="13" t="s">
        <v>422</v>
      </c>
      <c r="D38" s="13" t="s">
        <v>580</v>
      </c>
      <c r="E38" s="10" t="s">
        <v>745</v>
      </c>
      <c r="F38" s="9" t="s">
        <v>746</v>
      </c>
    </row>
    <row r="39" spans="1:6" s="2" customFormat="1" ht="38.25">
      <c r="A39" s="13" t="s">
        <v>567</v>
      </c>
      <c r="B39" s="13" t="s">
        <v>480</v>
      </c>
      <c r="C39" s="13" t="s">
        <v>568</v>
      </c>
      <c r="D39" s="13" t="s">
        <v>550</v>
      </c>
      <c r="E39" s="10" t="s">
        <v>718</v>
      </c>
      <c r="F39" s="9" t="s">
        <v>734</v>
      </c>
    </row>
    <row r="40" spans="1:6" s="2" customFormat="1" ht="25.5">
      <c r="A40" s="13" t="s">
        <v>615</v>
      </c>
      <c r="B40" s="13" t="s">
        <v>480</v>
      </c>
      <c r="C40" s="13" t="s">
        <v>386</v>
      </c>
      <c r="D40" s="13" t="s">
        <v>552</v>
      </c>
      <c r="E40" s="10" t="s">
        <v>724</v>
      </c>
      <c r="F40" s="9" t="s">
        <v>771</v>
      </c>
    </row>
    <row r="41" spans="1:6" s="2" customFormat="1" ht="38.25">
      <c r="A41" s="13" t="s">
        <v>609</v>
      </c>
      <c r="B41" s="13" t="s">
        <v>610</v>
      </c>
      <c r="C41" s="13" t="s">
        <v>386</v>
      </c>
      <c r="D41" s="13" t="s">
        <v>577</v>
      </c>
      <c r="E41" s="10" t="s">
        <v>718</v>
      </c>
      <c r="F41" s="9" t="s">
        <v>767</v>
      </c>
    </row>
    <row r="42" spans="1:6" s="2" customFormat="1" ht="25.5">
      <c r="A42" s="13" t="s">
        <v>591</v>
      </c>
      <c r="B42" s="13" t="s">
        <v>447</v>
      </c>
      <c r="C42" s="13" t="s">
        <v>592</v>
      </c>
      <c r="D42" s="13" t="s">
        <v>577</v>
      </c>
      <c r="E42" s="10" t="s">
        <v>718</v>
      </c>
      <c r="F42" s="9" t="s">
        <v>754</v>
      </c>
    </row>
    <row r="43" spans="1:6" s="2" customFormat="1" ht="25.5">
      <c r="A43" s="13" t="s">
        <v>360</v>
      </c>
      <c r="B43" s="13" t="s">
        <v>593</v>
      </c>
      <c r="C43" s="13" t="s">
        <v>390</v>
      </c>
      <c r="D43" s="13" t="s">
        <v>564</v>
      </c>
      <c r="E43" s="10" t="s">
        <v>718</v>
      </c>
      <c r="F43" s="9" t="s">
        <v>755</v>
      </c>
    </row>
    <row r="44" spans="1:6" s="2" customFormat="1" ht="25.5">
      <c r="A44" s="13" t="s">
        <v>549</v>
      </c>
      <c r="B44" s="13" t="s">
        <v>427</v>
      </c>
      <c r="C44" s="13" t="s">
        <v>390</v>
      </c>
      <c r="D44" s="13" t="s">
        <v>550</v>
      </c>
      <c r="E44" s="10" t="s">
        <v>718</v>
      </c>
      <c r="F44" s="9" t="s">
        <v>722</v>
      </c>
    </row>
    <row r="45" spans="1:6" s="2" customFormat="1" ht="25.5">
      <c r="A45" s="13" t="s">
        <v>583</v>
      </c>
      <c r="B45" s="13" t="s">
        <v>521</v>
      </c>
      <c r="C45" s="13" t="s">
        <v>390</v>
      </c>
      <c r="D45" s="13" t="s">
        <v>575</v>
      </c>
      <c r="E45" s="10" t="s">
        <v>718</v>
      </c>
      <c r="F45" s="9" t="s">
        <v>749</v>
      </c>
    </row>
    <row r="46" spans="1:6" s="2" customFormat="1" ht="38.25">
      <c r="A46" s="13" t="s">
        <v>584</v>
      </c>
      <c r="B46" s="13" t="s">
        <v>585</v>
      </c>
      <c r="C46" s="13" t="s">
        <v>390</v>
      </c>
      <c r="D46" s="13" t="s">
        <v>543</v>
      </c>
      <c r="E46" s="10" t="s">
        <v>718</v>
      </c>
      <c r="F46" s="9" t="s">
        <v>750</v>
      </c>
    </row>
    <row r="47" spans="1:6" s="2" customFormat="1" ht="25.5">
      <c r="A47" s="13" t="s">
        <v>605</v>
      </c>
      <c r="B47" s="13" t="s">
        <v>414</v>
      </c>
      <c r="C47" s="13" t="s">
        <v>386</v>
      </c>
      <c r="D47" s="13" t="s">
        <v>552</v>
      </c>
      <c r="E47" s="10" t="s">
        <v>724</v>
      </c>
      <c r="F47" s="9" t="s">
        <v>764</v>
      </c>
    </row>
    <row r="48" spans="1:6" s="2" customFormat="1" ht="38.25">
      <c r="A48" s="13" t="s">
        <v>557</v>
      </c>
      <c r="B48" s="13" t="s">
        <v>399</v>
      </c>
      <c r="C48" s="13" t="s">
        <v>390</v>
      </c>
      <c r="D48" s="13" t="s">
        <v>552</v>
      </c>
      <c r="E48" s="10" t="s">
        <v>724</v>
      </c>
      <c r="F48" s="9" t="s">
        <v>728</v>
      </c>
    </row>
    <row r="49" spans="1:6" s="2" customFormat="1" ht="25.5">
      <c r="A49" s="13" t="s">
        <v>571</v>
      </c>
      <c r="B49" s="13" t="s">
        <v>427</v>
      </c>
      <c r="C49" s="13" t="s">
        <v>390</v>
      </c>
      <c r="D49" s="13" t="s">
        <v>550</v>
      </c>
      <c r="E49" s="10" t="s">
        <v>718</v>
      </c>
      <c r="F49" s="9" t="s">
        <v>736</v>
      </c>
    </row>
    <row r="50" spans="1:6" s="2" customFormat="1" ht="38.25">
      <c r="A50" s="13" t="s">
        <v>743</v>
      </c>
      <c r="B50" s="13" t="s">
        <v>452</v>
      </c>
      <c r="C50" s="13" t="s">
        <v>386</v>
      </c>
      <c r="D50" s="13" t="s">
        <v>561</v>
      </c>
      <c r="E50" s="10" t="s">
        <v>718</v>
      </c>
      <c r="F50" s="9" t="s">
        <v>731</v>
      </c>
    </row>
    <row r="51" spans="1:6" s="2" customFormat="1" ht="38.25">
      <c r="A51" s="13" t="s">
        <v>572</v>
      </c>
      <c r="B51" s="13" t="s">
        <v>545</v>
      </c>
      <c r="C51" s="13" t="s">
        <v>390</v>
      </c>
      <c r="D51" s="13" t="s">
        <v>564</v>
      </c>
      <c r="E51" s="10" t="s">
        <v>737</v>
      </c>
      <c r="F51" s="9" t="s">
        <v>738</v>
      </c>
    </row>
    <row r="52" spans="1:6" s="2" customFormat="1" ht="25.5">
      <c r="A52" s="13" t="s">
        <v>611</v>
      </c>
      <c r="B52" s="13" t="s">
        <v>427</v>
      </c>
      <c r="C52" s="13" t="s">
        <v>390</v>
      </c>
      <c r="D52" s="13" t="s">
        <v>552</v>
      </c>
      <c r="E52" s="10" t="s">
        <v>724</v>
      </c>
      <c r="F52" s="9" t="s">
        <v>768</v>
      </c>
    </row>
    <row r="53" spans="1:6" s="2" customFormat="1" ht="25.5">
      <c r="A53" s="13" t="s">
        <v>616</v>
      </c>
      <c r="B53" s="13" t="s">
        <v>399</v>
      </c>
      <c r="C53" s="13" t="s">
        <v>390</v>
      </c>
      <c r="D53" s="13" t="s">
        <v>617</v>
      </c>
      <c r="E53" s="10" t="s">
        <v>718</v>
      </c>
      <c r="F53" s="9" t="s">
        <v>772</v>
      </c>
    </row>
    <row r="54" spans="1:6" s="2" customFormat="1" ht="25.5">
      <c r="A54" s="13" t="s">
        <v>558</v>
      </c>
      <c r="B54" s="13" t="s">
        <v>559</v>
      </c>
      <c r="C54" s="13" t="s">
        <v>460</v>
      </c>
      <c r="D54" s="13" t="s">
        <v>560</v>
      </c>
      <c r="E54" s="10" t="s">
        <v>729</v>
      </c>
      <c r="F54" s="9" t="s">
        <v>730</v>
      </c>
    </row>
    <row r="55" spans="1:6" s="2" customFormat="1" ht="38.25">
      <c r="A55" s="13" t="s">
        <v>596</v>
      </c>
      <c r="B55" s="13" t="s">
        <v>395</v>
      </c>
      <c r="C55" s="13" t="s">
        <v>386</v>
      </c>
      <c r="D55" s="13" t="s">
        <v>597</v>
      </c>
      <c r="E55" s="10" t="s">
        <v>718</v>
      </c>
      <c r="F55" s="9" t="s">
        <v>759</v>
      </c>
    </row>
    <row r="56" spans="1:6" s="2" customFormat="1" ht="25.5">
      <c r="A56" s="13" t="s">
        <v>576</v>
      </c>
      <c r="B56" s="13" t="s">
        <v>566</v>
      </c>
      <c r="C56" s="13" t="s">
        <v>400</v>
      </c>
      <c r="D56" s="13" t="s">
        <v>577</v>
      </c>
      <c r="E56" s="10" t="s">
        <v>718</v>
      </c>
      <c r="F56" s="9" t="s">
        <v>740</v>
      </c>
    </row>
    <row r="57" spans="1:6" s="2" customFormat="1" ht="25.5">
      <c r="A57" s="13" t="s">
        <v>581</v>
      </c>
      <c r="B57" s="13" t="s">
        <v>447</v>
      </c>
      <c r="C57" s="13" t="s">
        <v>460</v>
      </c>
      <c r="D57" s="13" t="s">
        <v>552</v>
      </c>
      <c r="E57" s="10" t="s">
        <v>724</v>
      </c>
      <c r="F57" s="9" t="s">
        <v>747</v>
      </c>
    </row>
    <row r="58" spans="1:6" s="2" customFormat="1" ht="38.25">
      <c r="A58" s="13" t="s">
        <v>573</v>
      </c>
      <c r="B58" s="13" t="s">
        <v>427</v>
      </c>
      <c r="C58" s="13" t="s">
        <v>574</v>
      </c>
      <c r="D58" s="13" t="s">
        <v>575</v>
      </c>
      <c r="E58" s="10" t="s">
        <v>718</v>
      </c>
      <c r="F58" s="9" t="s">
        <v>739</v>
      </c>
    </row>
    <row r="59" spans="1:6" s="2" customFormat="1" ht="38.25">
      <c r="A59" s="13" t="s">
        <v>598</v>
      </c>
      <c r="B59" s="13" t="s">
        <v>427</v>
      </c>
      <c r="C59" s="13" t="s">
        <v>386</v>
      </c>
      <c r="D59" s="13" t="s">
        <v>543</v>
      </c>
      <c r="E59" s="10" t="s">
        <v>718</v>
      </c>
      <c r="F59" s="9" t="s">
        <v>760</v>
      </c>
    </row>
    <row r="60" spans="1:6" s="2" customFormat="1" ht="25.5">
      <c r="A60" s="13" t="s">
        <v>542</v>
      </c>
      <c r="B60" s="13" t="s">
        <v>427</v>
      </c>
      <c r="C60" s="13" t="s">
        <v>386</v>
      </c>
      <c r="D60" s="13" t="s">
        <v>543</v>
      </c>
      <c r="E60" s="10" t="s">
        <v>718</v>
      </c>
      <c r="F60" s="9" t="s">
        <v>719</v>
      </c>
    </row>
    <row r="61" spans="1:6" s="2" customFormat="1" ht="25.5">
      <c r="A61" s="13" t="s">
        <v>586</v>
      </c>
      <c r="B61" s="13" t="s">
        <v>587</v>
      </c>
      <c r="C61" s="13" t="s">
        <v>390</v>
      </c>
      <c r="D61" s="13" t="s">
        <v>546</v>
      </c>
      <c r="E61" s="10" t="s">
        <v>718</v>
      </c>
      <c r="F61" s="9" t="s">
        <v>751</v>
      </c>
    </row>
    <row r="62" spans="1:6" s="2" customFormat="1" ht="25.5">
      <c r="A62" s="13" t="s">
        <v>554</v>
      </c>
      <c r="B62" s="13" t="s">
        <v>545</v>
      </c>
      <c r="C62" s="13" t="s">
        <v>400</v>
      </c>
      <c r="D62" s="13" t="s">
        <v>555</v>
      </c>
      <c r="E62" s="10" t="s">
        <v>716</v>
      </c>
      <c r="F62" s="9" t="s">
        <v>726</v>
      </c>
    </row>
    <row r="63" spans="1:6" s="2" customFormat="1" ht="25.5">
      <c r="A63" s="13" t="s">
        <v>594</v>
      </c>
      <c r="B63" s="13" t="s">
        <v>427</v>
      </c>
      <c r="C63" s="13" t="s">
        <v>390</v>
      </c>
      <c r="D63" s="13" t="s">
        <v>564</v>
      </c>
      <c r="E63" s="10" t="s">
        <v>718</v>
      </c>
      <c r="F63" s="9" t="s">
        <v>756</v>
      </c>
    </row>
    <row r="64" spans="1:6" s="2" customFormat="1" ht="25.5">
      <c r="A64" s="13" t="s">
        <v>595</v>
      </c>
      <c r="B64" s="13" t="s">
        <v>545</v>
      </c>
      <c r="C64" s="13" t="s">
        <v>453</v>
      </c>
      <c r="D64" s="13" t="s">
        <v>552</v>
      </c>
      <c r="E64" s="10" t="s">
        <v>757</v>
      </c>
      <c r="F64" s="9" t="s">
        <v>758</v>
      </c>
    </row>
    <row r="65" spans="1:6" s="2" customFormat="1" ht="25.5">
      <c r="A65" s="13" t="s">
        <v>569</v>
      </c>
      <c r="B65" s="13" t="s">
        <v>441</v>
      </c>
      <c r="C65" s="13" t="s">
        <v>570</v>
      </c>
      <c r="D65" s="13" t="s">
        <v>552</v>
      </c>
      <c r="E65" s="10" t="s">
        <v>724</v>
      </c>
      <c r="F65" s="9" t="s">
        <v>735</v>
      </c>
    </row>
    <row r="66" spans="1:6" s="2" customFormat="1" ht="25.5">
      <c r="A66" s="13" t="s">
        <v>562</v>
      </c>
      <c r="B66" s="13" t="s">
        <v>563</v>
      </c>
      <c r="C66" s="13" t="s">
        <v>390</v>
      </c>
      <c r="D66" s="13" t="s">
        <v>564</v>
      </c>
      <c r="E66" s="10" t="s">
        <v>718</v>
      </c>
      <c r="F66" s="9" t="s">
        <v>732</v>
      </c>
    </row>
    <row r="67" spans="1:6" s="2" customFormat="1" ht="25.5">
      <c r="A67" s="13" t="s">
        <v>565</v>
      </c>
      <c r="B67" s="13" t="s">
        <v>566</v>
      </c>
      <c r="C67" s="13" t="s">
        <v>400</v>
      </c>
      <c r="D67" s="13" t="s">
        <v>552</v>
      </c>
      <c r="E67" s="10" t="s">
        <v>724</v>
      </c>
      <c r="F67" s="9" t="s">
        <v>733</v>
      </c>
    </row>
    <row r="68" spans="1:6" s="2" customFormat="1" ht="38.25">
      <c r="A68" s="13" t="s">
        <v>606</v>
      </c>
      <c r="B68" s="13" t="s">
        <v>774</v>
      </c>
      <c r="C68" s="13" t="s">
        <v>607</v>
      </c>
      <c r="D68" s="13" t="s">
        <v>543</v>
      </c>
      <c r="E68" s="10" t="s">
        <v>718</v>
      </c>
      <c r="F68" s="9" t="s">
        <v>765</v>
      </c>
    </row>
    <row r="69" spans="1:6" s="2" customFormat="1" ht="25.5">
      <c r="A69" s="13" t="s">
        <v>608</v>
      </c>
      <c r="B69" s="13" t="s">
        <v>395</v>
      </c>
      <c r="C69" s="13" t="s">
        <v>386</v>
      </c>
      <c r="D69" s="13" t="s">
        <v>564</v>
      </c>
      <c r="E69" s="10" t="s">
        <v>718</v>
      </c>
      <c r="F69" s="9" t="s">
        <v>766</v>
      </c>
    </row>
    <row r="70" spans="1:6" s="2" customFormat="1" ht="38.25">
      <c r="A70" s="13" t="s">
        <v>599</v>
      </c>
      <c r="B70" s="13" t="s">
        <v>600</v>
      </c>
      <c r="C70" s="13" t="s">
        <v>601</v>
      </c>
      <c r="D70" s="13" t="s">
        <v>564</v>
      </c>
      <c r="E70" s="10" t="s">
        <v>718</v>
      </c>
      <c r="F70" s="9" t="s">
        <v>761</v>
      </c>
    </row>
    <row r="71" spans="1:6" s="2" customFormat="1" ht="25.5">
      <c r="A71" s="13" t="s">
        <v>578</v>
      </c>
      <c r="B71" s="13" t="s">
        <v>452</v>
      </c>
      <c r="C71" s="13" t="s">
        <v>390</v>
      </c>
      <c r="D71" s="13" t="s">
        <v>550</v>
      </c>
      <c r="E71" s="10" t="s">
        <v>741</v>
      </c>
      <c r="F71" s="9" t="s">
        <v>744</v>
      </c>
    </row>
    <row r="72" spans="1:6" ht="15">
      <c r="A72" s="170" t="s">
        <v>164</v>
      </c>
      <c r="B72" s="171"/>
      <c r="C72" s="171"/>
      <c r="D72" s="171"/>
      <c r="E72" s="171"/>
      <c r="F72" s="171"/>
    </row>
    <row r="73" spans="1:6" s="2" customFormat="1" ht="25.5">
      <c r="A73" s="13" t="s">
        <v>451</v>
      </c>
      <c r="B73" s="13" t="s">
        <v>452</v>
      </c>
      <c r="C73" s="13" t="s">
        <v>453</v>
      </c>
      <c r="D73" s="13" t="s">
        <v>454</v>
      </c>
      <c r="E73" s="10" t="s">
        <v>0</v>
      </c>
      <c r="F73" s="10" t="s">
        <v>7</v>
      </c>
    </row>
    <row r="74" spans="1:6" s="2" customFormat="1" ht="25.5">
      <c r="A74" s="13" t="s">
        <v>440</v>
      </c>
      <c r="B74" s="13" t="s">
        <v>441</v>
      </c>
      <c r="C74" s="13" t="s">
        <v>386</v>
      </c>
      <c r="D74" s="13" t="s">
        <v>442</v>
      </c>
      <c r="E74" s="10" t="s">
        <v>0</v>
      </c>
      <c r="F74" s="10" t="s">
        <v>1</v>
      </c>
    </row>
    <row r="75" spans="1:6" s="2" customFormat="1" ht="25.5">
      <c r="A75" s="13" t="s">
        <v>496</v>
      </c>
      <c r="B75" s="13" t="s">
        <v>395</v>
      </c>
      <c r="C75" s="13" t="s">
        <v>390</v>
      </c>
      <c r="D75" s="13" t="s">
        <v>497</v>
      </c>
      <c r="E75" s="10" t="s">
        <v>41</v>
      </c>
      <c r="F75" s="10" t="s">
        <v>42</v>
      </c>
    </row>
    <row r="76" spans="1:6" s="2" customFormat="1" ht="25.5">
      <c r="A76" s="13" t="s">
        <v>500</v>
      </c>
      <c r="B76" s="13" t="s">
        <v>501</v>
      </c>
      <c r="C76" s="13" t="s">
        <v>386</v>
      </c>
      <c r="D76" s="13" t="s">
        <v>448</v>
      </c>
      <c r="E76" s="10" t="s">
        <v>45</v>
      </c>
      <c r="F76" s="10" t="s">
        <v>46</v>
      </c>
    </row>
    <row r="77" spans="1:6" s="2" customFormat="1" ht="25.5">
      <c r="A77" s="13" t="s">
        <v>482</v>
      </c>
      <c r="B77" s="13" t="s">
        <v>427</v>
      </c>
      <c r="C77" s="13" t="s">
        <v>390</v>
      </c>
      <c r="D77" s="13" t="s">
        <v>483</v>
      </c>
      <c r="E77" s="10" t="s">
        <v>28</v>
      </c>
      <c r="F77" s="10" t="s">
        <v>29</v>
      </c>
    </row>
    <row r="78" spans="1:6" s="2" customFormat="1" ht="38.25">
      <c r="A78" s="13" t="s">
        <v>459</v>
      </c>
      <c r="B78" s="13" t="s">
        <v>395</v>
      </c>
      <c r="C78" s="13" t="s">
        <v>460</v>
      </c>
      <c r="D78" s="13" t="s">
        <v>461</v>
      </c>
      <c r="E78" s="10" t="s">
        <v>11</v>
      </c>
      <c r="F78" s="10" t="s">
        <v>12</v>
      </c>
    </row>
    <row r="79" spans="1:6" s="2" customFormat="1" ht="25.5">
      <c r="A79" s="13" t="s">
        <v>470</v>
      </c>
      <c r="B79" s="13" t="s">
        <v>395</v>
      </c>
      <c r="C79" s="13" t="s">
        <v>386</v>
      </c>
      <c r="D79" s="13" t="s">
        <v>471</v>
      </c>
      <c r="E79" s="10" t="s">
        <v>18</v>
      </c>
      <c r="F79" s="10" t="s">
        <v>19</v>
      </c>
    </row>
    <row r="80" spans="1:6" s="2" customFormat="1" ht="25.5">
      <c r="A80" s="13" t="s">
        <v>493</v>
      </c>
      <c r="B80" s="13" t="s">
        <v>447</v>
      </c>
      <c r="C80" s="13" t="s">
        <v>481</v>
      </c>
      <c r="D80" s="13" t="s">
        <v>454</v>
      </c>
      <c r="E80" s="10" t="s">
        <v>0</v>
      </c>
      <c r="F80" s="10" t="s">
        <v>39</v>
      </c>
    </row>
    <row r="81" spans="1:6" s="2" customFormat="1" ht="25.5">
      <c r="A81" s="13" t="s">
        <v>449</v>
      </c>
      <c r="B81" s="13" t="s">
        <v>399</v>
      </c>
      <c r="C81" s="13" t="s">
        <v>386</v>
      </c>
      <c r="D81" s="13" t="s">
        <v>450</v>
      </c>
      <c r="E81" s="10" t="s">
        <v>5</v>
      </c>
      <c r="F81" s="10" t="s">
        <v>6</v>
      </c>
    </row>
    <row r="82" spans="1:6" s="2" customFormat="1" ht="25.5">
      <c r="A82" s="13" t="s">
        <v>446</v>
      </c>
      <c r="B82" s="13" t="s">
        <v>447</v>
      </c>
      <c r="C82" s="13" t="s">
        <v>386</v>
      </c>
      <c r="D82" s="13" t="s">
        <v>448</v>
      </c>
      <c r="E82" s="10" t="s">
        <v>0</v>
      </c>
      <c r="F82" s="10" t="s">
        <v>4</v>
      </c>
    </row>
    <row r="83" spans="1:6" s="2" customFormat="1" ht="25.5">
      <c r="A83" s="13" t="s">
        <v>455</v>
      </c>
      <c r="B83" s="13" t="s">
        <v>441</v>
      </c>
      <c r="C83" s="13" t="s">
        <v>386</v>
      </c>
      <c r="D83" s="13" t="s">
        <v>456</v>
      </c>
      <c r="E83" s="10" t="s">
        <v>8</v>
      </c>
      <c r="F83" s="10" t="s">
        <v>9</v>
      </c>
    </row>
    <row r="84" spans="1:6" s="2" customFormat="1" ht="38.25">
      <c r="A84" s="13" t="s">
        <v>487</v>
      </c>
      <c r="B84" s="13" t="s">
        <v>439</v>
      </c>
      <c r="C84" s="13" t="s">
        <v>386</v>
      </c>
      <c r="D84" s="13" t="s">
        <v>488</v>
      </c>
      <c r="E84" s="10" t="s">
        <v>32</v>
      </c>
      <c r="F84" s="10" t="s">
        <v>33</v>
      </c>
    </row>
    <row r="85" spans="1:6" s="2" customFormat="1" ht="25.5">
      <c r="A85" s="13" t="s">
        <v>443</v>
      </c>
      <c r="B85" s="13" t="s">
        <v>427</v>
      </c>
      <c r="C85" s="13" t="s">
        <v>444</v>
      </c>
      <c r="D85" s="13" t="s">
        <v>445</v>
      </c>
      <c r="E85" s="10" t="s">
        <v>2</v>
      </c>
      <c r="F85" s="10" t="s">
        <v>3</v>
      </c>
    </row>
    <row r="86" spans="1:6" s="2" customFormat="1" ht="25.5">
      <c r="A86" s="13" t="s">
        <v>492</v>
      </c>
      <c r="B86" s="13" t="s">
        <v>399</v>
      </c>
      <c r="C86" s="13" t="s">
        <v>386</v>
      </c>
      <c r="D86" s="13" t="s">
        <v>454</v>
      </c>
      <c r="E86" s="10" t="s">
        <v>0</v>
      </c>
      <c r="F86" s="10" t="s">
        <v>38</v>
      </c>
    </row>
    <row r="87" spans="1:6" s="2" customFormat="1" ht="25.5">
      <c r="A87" s="13" t="s">
        <v>476</v>
      </c>
      <c r="B87" s="13" t="s">
        <v>447</v>
      </c>
      <c r="C87" s="13" t="s">
        <v>460</v>
      </c>
      <c r="D87" s="13" t="s">
        <v>471</v>
      </c>
      <c r="E87" s="10" t="s">
        <v>24</v>
      </c>
      <c r="F87" s="10" t="s">
        <v>25</v>
      </c>
    </row>
    <row r="88" spans="1:6" s="2" customFormat="1" ht="38.25">
      <c r="A88" s="13" t="s">
        <v>477</v>
      </c>
      <c r="B88" s="13" t="s">
        <v>439</v>
      </c>
      <c r="C88" s="13" t="s">
        <v>478</v>
      </c>
      <c r="D88" s="13" t="s">
        <v>454</v>
      </c>
      <c r="E88" s="10" t="s">
        <v>0</v>
      </c>
      <c r="F88" s="10" t="s">
        <v>26</v>
      </c>
    </row>
    <row r="89" spans="1:6" s="2" customFormat="1" ht="25.5">
      <c r="A89" s="13" t="s">
        <v>486</v>
      </c>
      <c r="B89" s="13" t="s">
        <v>395</v>
      </c>
      <c r="C89" s="13" t="s">
        <v>453</v>
      </c>
      <c r="D89" s="13" t="s">
        <v>475</v>
      </c>
      <c r="E89" s="10" t="s">
        <v>22</v>
      </c>
      <c r="F89" s="10" t="s">
        <v>31</v>
      </c>
    </row>
    <row r="90" spans="1:6" s="2" customFormat="1" ht="25.5">
      <c r="A90" s="13" t="s">
        <v>468</v>
      </c>
      <c r="B90" s="13" t="s">
        <v>469</v>
      </c>
      <c r="C90" s="13" t="s">
        <v>390</v>
      </c>
      <c r="D90" s="13" t="s">
        <v>454</v>
      </c>
      <c r="E90" s="10" t="s">
        <v>0</v>
      </c>
      <c r="F90" s="10" t="s">
        <v>17</v>
      </c>
    </row>
    <row r="91" spans="1:6" s="2" customFormat="1" ht="25.5">
      <c r="A91" s="13" t="s">
        <v>462</v>
      </c>
      <c r="B91" s="13" t="s">
        <v>463</v>
      </c>
      <c r="C91" s="13" t="s">
        <v>390</v>
      </c>
      <c r="D91" s="13" t="s">
        <v>464</v>
      </c>
      <c r="E91" s="10" t="s">
        <v>13</v>
      </c>
      <c r="F91" s="10" t="s">
        <v>14</v>
      </c>
    </row>
    <row r="92" spans="1:6" s="2" customFormat="1" ht="25.5">
      <c r="A92" s="13" t="s">
        <v>472</v>
      </c>
      <c r="B92" s="13" t="s">
        <v>447</v>
      </c>
      <c r="C92" s="13" t="s">
        <v>386</v>
      </c>
      <c r="D92" s="13" t="s">
        <v>473</v>
      </c>
      <c r="E92" s="10" t="s">
        <v>20</v>
      </c>
      <c r="F92" s="10" t="s">
        <v>21</v>
      </c>
    </row>
    <row r="93" spans="1:6" s="2" customFormat="1" ht="25.5">
      <c r="A93" s="13" t="s">
        <v>484</v>
      </c>
      <c r="B93" s="13" t="s">
        <v>485</v>
      </c>
      <c r="C93" s="13" t="s">
        <v>416</v>
      </c>
      <c r="D93" s="13" t="s">
        <v>454</v>
      </c>
      <c r="E93" s="10" t="s">
        <v>0</v>
      </c>
      <c r="F93" s="10" t="s">
        <v>30</v>
      </c>
    </row>
    <row r="94" spans="1:6" s="2" customFormat="1" ht="38.25">
      <c r="A94" s="13" t="s">
        <v>465</v>
      </c>
      <c r="B94" s="13" t="s">
        <v>466</v>
      </c>
      <c r="C94" s="13" t="s">
        <v>416</v>
      </c>
      <c r="D94" s="13" t="s">
        <v>467</v>
      </c>
      <c r="E94" s="10" t="s">
        <v>15</v>
      </c>
      <c r="F94" s="10" t="s">
        <v>16</v>
      </c>
    </row>
    <row r="95" spans="1:6" s="2" customFormat="1" ht="25.5">
      <c r="A95" s="13" t="s">
        <v>457</v>
      </c>
      <c r="B95" s="13" t="s">
        <v>458</v>
      </c>
      <c r="C95" s="13" t="s">
        <v>386</v>
      </c>
      <c r="D95" s="13" t="s">
        <v>454</v>
      </c>
      <c r="E95" s="10" t="s">
        <v>0</v>
      </c>
      <c r="F95" s="10" t="s">
        <v>10</v>
      </c>
    </row>
    <row r="96" spans="1:6" s="2" customFormat="1" ht="38.25">
      <c r="A96" s="13" t="s">
        <v>498</v>
      </c>
      <c r="B96" s="13" t="s">
        <v>395</v>
      </c>
      <c r="C96" s="13" t="s">
        <v>386</v>
      </c>
      <c r="D96" s="13" t="s">
        <v>499</v>
      </c>
      <c r="E96" s="10" t="s">
        <v>43</v>
      </c>
      <c r="F96" s="10" t="s">
        <v>44</v>
      </c>
    </row>
    <row r="97" spans="1:6" s="2" customFormat="1" ht="38.25">
      <c r="A97" s="13" t="s">
        <v>494</v>
      </c>
      <c r="B97" s="13" t="s">
        <v>399</v>
      </c>
      <c r="C97" s="13" t="s">
        <v>495</v>
      </c>
      <c r="D97" s="13" t="s">
        <v>454</v>
      </c>
      <c r="E97" s="10" t="s">
        <v>0</v>
      </c>
      <c r="F97" s="10" t="s">
        <v>40</v>
      </c>
    </row>
    <row r="98" spans="1:6" s="2" customFormat="1" ht="25.5">
      <c r="A98" s="13" t="s">
        <v>479</v>
      </c>
      <c r="B98" s="13" t="s">
        <v>480</v>
      </c>
      <c r="C98" s="13" t="s">
        <v>481</v>
      </c>
      <c r="D98" s="13" t="s">
        <v>454</v>
      </c>
      <c r="E98" s="10" t="s">
        <v>0</v>
      </c>
      <c r="F98" s="10" t="s">
        <v>27</v>
      </c>
    </row>
    <row r="99" spans="1:6" s="2" customFormat="1" ht="25.5">
      <c r="A99" s="13" t="s">
        <v>491</v>
      </c>
      <c r="B99" s="13" t="s">
        <v>458</v>
      </c>
      <c r="C99" s="13" t="s">
        <v>390</v>
      </c>
      <c r="D99" s="13" t="s">
        <v>471</v>
      </c>
      <c r="E99" s="10" t="s">
        <v>34</v>
      </c>
      <c r="F99" s="10" t="s">
        <v>36</v>
      </c>
    </row>
    <row r="100" spans="1:6" s="2" customFormat="1" ht="38.25">
      <c r="A100" s="13" t="s">
        <v>474</v>
      </c>
      <c r="B100" s="13" t="s">
        <v>438</v>
      </c>
      <c r="C100" s="13" t="s">
        <v>390</v>
      </c>
      <c r="D100" s="13" t="s">
        <v>475</v>
      </c>
      <c r="E100" s="10" t="s">
        <v>22</v>
      </c>
      <c r="F100" s="10" t="s">
        <v>23</v>
      </c>
    </row>
    <row r="101" spans="1:6" s="2" customFormat="1" ht="25.5">
      <c r="A101" s="13" t="s">
        <v>489</v>
      </c>
      <c r="B101" s="13" t="s">
        <v>490</v>
      </c>
      <c r="C101" s="13" t="s">
        <v>460</v>
      </c>
      <c r="D101" s="13" t="s">
        <v>471</v>
      </c>
      <c r="E101" s="10" t="s">
        <v>34</v>
      </c>
      <c r="F101" s="10" t="s">
        <v>35</v>
      </c>
    </row>
    <row r="102" spans="1:6" ht="15">
      <c r="A102" s="170" t="s">
        <v>165</v>
      </c>
      <c r="B102" s="171"/>
      <c r="C102" s="171"/>
      <c r="D102" s="171"/>
      <c r="E102" s="171"/>
      <c r="F102" s="171"/>
    </row>
    <row r="103" spans="1:6" ht="25.5">
      <c r="A103" s="8" t="s">
        <v>528</v>
      </c>
      <c r="B103" s="8" t="s">
        <v>389</v>
      </c>
      <c r="C103" s="8" t="s">
        <v>503</v>
      </c>
      <c r="D103" s="8" t="s">
        <v>502</v>
      </c>
      <c r="E103" s="8" t="s">
        <v>107</v>
      </c>
      <c r="F103" s="8" t="s">
        <v>108</v>
      </c>
    </row>
    <row r="104" spans="1:6" ht="25.5">
      <c r="A104" s="8" t="s">
        <v>531</v>
      </c>
      <c r="B104" s="8" t="s">
        <v>395</v>
      </c>
      <c r="C104" s="8" t="s">
        <v>460</v>
      </c>
      <c r="D104" s="8" t="s">
        <v>502</v>
      </c>
      <c r="E104" s="8" t="s">
        <v>506</v>
      </c>
      <c r="F104" s="8" t="s">
        <v>110</v>
      </c>
    </row>
    <row r="105" spans="1:6" ht="25.5">
      <c r="A105" s="8" t="s">
        <v>511</v>
      </c>
      <c r="B105" s="8" t="s">
        <v>512</v>
      </c>
      <c r="C105" s="8" t="s">
        <v>390</v>
      </c>
      <c r="D105" s="8" t="s">
        <v>502</v>
      </c>
      <c r="E105" s="8" t="s">
        <v>506</v>
      </c>
      <c r="F105" s="8" t="s">
        <v>54</v>
      </c>
    </row>
    <row r="106" spans="1:6" ht="38.25">
      <c r="A106" s="8" t="s">
        <v>525</v>
      </c>
      <c r="B106" s="8" t="s">
        <v>526</v>
      </c>
      <c r="C106" s="8" t="s">
        <v>444</v>
      </c>
      <c r="D106" s="8" t="s">
        <v>527</v>
      </c>
      <c r="E106" s="8" t="s">
        <v>67</v>
      </c>
      <c r="F106" s="8" t="s">
        <v>106</v>
      </c>
    </row>
    <row r="107" spans="1:6" ht="38.25">
      <c r="A107" s="8" t="s">
        <v>524</v>
      </c>
      <c r="B107" s="8" t="s">
        <v>452</v>
      </c>
      <c r="C107" s="8" t="s">
        <v>386</v>
      </c>
      <c r="D107" s="8" t="s">
        <v>505</v>
      </c>
      <c r="E107" s="8" t="s">
        <v>64</v>
      </c>
      <c r="F107" s="8" t="s">
        <v>66</v>
      </c>
    </row>
    <row r="108" spans="1:6" ht="25.5">
      <c r="A108" s="8" t="s">
        <v>504</v>
      </c>
      <c r="B108" s="8" t="s">
        <v>447</v>
      </c>
      <c r="C108" s="8" t="s">
        <v>460</v>
      </c>
      <c r="D108" s="8" t="s">
        <v>505</v>
      </c>
      <c r="E108" s="8" t="s">
        <v>48</v>
      </c>
      <c r="F108" s="8" t="s">
        <v>49</v>
      </c>
    </row>
    <row r="109" spans="1:6" ht="25.5">
      <c r="A109" s="8" t="s">
        <v>532</v>
      </c>
      <c r="B109" s="8" t="s">
        <v>533</v>
      </c>
      <c r="C109" s="8" t="s">
        <v>460</v>
      </c>
      <c r="D109" s="8" t="s">
        <v>505</v>
      </c>
      <c r="E109" s="8" t="s">
        <v>64</v>
      </c>
      <c r="F109" s="8" t="s">
        <v>111</v>
      </c>
    </row>
    <row r="110" spans="1:6" ht="25.5">
      <c r="A110" s="8" t="s">
        <v>523</v>
      </c>
      <c r="B110" s="8" t="s">
        <v>463</v>
      </c>
      <c r="C110" s="8" t="s">
        <v>390</v>
      </c>
      <c r="D110" s="8" t="s">
        <v>505</v>
      </c>
      <c r="E110" s="8" t="s">
        <v>64</v>
      </c>
      <c r="F110" s="8" t="s">
        <v>65</v>
      </c>
    </row>
    <row r="111" spans="1:6" ht="25.5">
      <c r="A111" s="8" t="s">
        <v>47</v>
      </c>
      <c r="B111" s="8" t="s">
        <v>427</v>
      </c>
      <c r="C111" s="8" t="s">
        <v>390</v>
      </c>
      <c r="D111" s="8" t="s">
        <v>502</v>
      </c>
      <c r="E111" s="8" t="s">
        <v>506</v>
      </c>
      <c r="F111" s="8" t="s">
        <v>51</v>
      </c>
    </row>
    <row r="112" spans="1:6" ht="25.5">
      <c r="A112" s="8" t="s">
        <v>514</v>
      </c>
      <c r="B112" s="8" t="s">
        <v>515</v>
      </c>
      <c r="C112" s="8" t="s">
        <v>516</v>
      </c>
      <c r="D112" s="8" t="s">
        <v>517</v>
      </c>
      <c r="E112" s="8" t="s">
        <v>56</v>
      </c>
      <c r="F112" s="8" t="s">
        <v>57</v>
      </c>
    </row>
    <row r="113" spans="1:6" ht="12.75">
      <c r="A113" s="8" t="s">
        <v>518</v>
      </c>
      <c r="B113" s="8" t="s">
        <v>452</v>
      </c>
      <c r="C113" s="8" t="s">
        <v>386</v>
      </c>
      <c r="D113" s="8" t="s">
        <v>505</v>
      </c>
      <c r="E113" s="8" t="s">
        <v>58</v>
      </c>
      <c r="F113" s="8" t="s">
        <v>59</v>
      </c>
    </row>
    <row r="114" spans="1:6" ht="25.5">
      <c r="A114" s="8" t="s">
        <v>534</v>
      </c>
      <c r="B114" s="8" t="s">
        <v>452</v>
      </c>
      <c r="C114" s="8" t="s">
        <v>390</v>
      </c>
      <c r="D114" s="8" t="s">
        <v>505</v>
      </c>
      <c r="E114" s="8" t="s">
        <v>48</v>
      </c>
      <c r="F114" s="8" t="s">
        <v>112</v>
      </c>
    </row>
    <row r="115" spans="1:6" ht="25.5">
      <c r="A115" s="8" t="s">
        <v>509</v>
      </c>
      <c r="B115" s="8" t="s">
        <v>510</v>
      </c>
      <c r="C115" s="8" t="s">
        <v>495</v>
      </c>
      <c r="D115" s="8" t="s">
        <v>505</v>
      </c>
      <c r="E115" s="8" t="s">
        <v>52</v>
      </c>
      <c r="F115" s="8" t="s">
        <v>53</v>
      </c>
    </row>
    <row r="116" spans="1:6" ht="25.5">
      <c r="A116" s="8" t="s">
        <v>537</v>
      </c>
      <c r="B116" s="8" t="s">
        <v>427</v>
      </c>
      <c r="C116" s="8" t="s">
        <v>495</v>
      </c>
      <c r="D116" s="8" t="s">
        <v>505</v>
      </c>
      <c r="E116" s="8" t="s">
        <v>114</v>
      </c>
      <c r="F116" s="8" t="s">
        <v>115</v>
      </c>
    </row>
    <row r="117" spans="1:6" ht="25.5">
      <c r="A117" s="8" t="s">
        <v>507</v>
      </c>
      <c r="B117" s="8" t="s">
        <v>508</v>
      </c>
      <c r="C117" s="8" t="s">
        <v>386</v>
      </c>
      <c r="D117" s="8" t="s">
        <v>502</v>
      </c>
      <c r="E117" s="8" t="s">
        <v>506</v>
      </c>
      <c r="F117" s="8" t="s">
        <v>50</v>
      </c>
    </row>
    <row r="118" spans="1:6" ht="25.5">
      <c r="A118" s="8" t="s">
        <v>535</v>
      </c>
      <c r="B118" s="8" t="s">
        <v>439</v>
      </c>
      <c r="C118" s="8" t="s">
        <v>536</v>
      </c>
      <c r="D118" s="8" t="s">
        <v>502</v>
      </c>
      <c r="E118" s="8" t="s">
        <v>506</v>
      </c>
      <c r="F118" s="8" t="s">
        <v>113</v>
      </c>
    </row>
    <row r="119" spans="1:6" ht="25.5">
      <c r="A119" s="8" t="s">
        <v>520</v>
      </c>
      <c r="B119" s="8" t="s">
        <v>521</v>
      </c>
      <c r="C119" s="8" t="s">
        <v>390</v>
      </c>
      <c r="D119" s="8" t="s">
        <v>505</v>
      </c>
      <c r="E119" s="8" t="s">
        <v>60</v>
      </c>
      <c r="F119" s="8" t="s">
        <v>61</v>
      </c>
    </row>
    <row r="120" spans="1:6" ht="25.5">
      <c r="A120" s="8" t="s">
        <v>513</v>
      </c>
      <c r="B120" s="8" t="s">
        <v>469</v>
      </c>
      <c r="C120" s="8" t="s">
        <v>386</v>
      </c>
      <c r="D120" s="8" t="s">
        <v>502</v>
      </c>
      <c r="E120" s="8" t="s">
        <v>506</v>
      </c>
      <c r="F120" s="8" t="s">
        <v>55</v>
      </c>
    </row>
    <row r="121" spans="1:6" ht="25.5">
      <c r="A121" s="8" t="s">
        <v>522</v>
      </c>
      <c r="B121" s="8" t="s">
        <v>427</v>
      </c>
      <c r="C121" s="8" t="s">
        <v>390</v>
      </c>
      <c r="D121" s="8" t="s">
        <v>505</v>
      </c>
      <c r="E121" s="8" t="s">
        <v>62</v>
      </c>
      <c r="F121" s="8" t="s">
        <v>63</v>
      </c>
    </row>
    <row r="122" spans="1:6" ht="25.5">
      <c r="A122" s="8" t="s">
        <v>539</v>
      </c>
      <c r="B122" s="8" t="s">
        <v>399</v>
      </c>
      <c r="C122" s="8" t="s">
        <v>506</v>
      </c>
      <c r="D122" s="8" t="s">
        <v>502</v>
      </c>
      <c r="E122" s="8" t="s">
        <v>506</v>
      </c>
      <c r="F122" s="8" t="s">
        <v>117</v>
      </c>
    </row>
    <row r="123" spans="1:6" ht="25.5">
      <c r="A123" s="8" t="s">
        <v>538</v>
      </c>
      <c r="B123" s="8" t="s">
        <v>399</v>
      </c>
      <c r="C123" s="8" t="s">
        <v>506</v>
      </c>
      <c r="D123" s="8" t="s">
        <v>502</v>
      </c>
      <c r="E123" s="8" t="s">
        <v>506</v>
      </c>
      <c r="F123" s="8" t="s">
        <v>116</v>
      </c>
    </row>
    <row r="124" spans="1:6" ht="25.5">
      <c r="A124" s="8" t="s">
        <v>529</v>
      </c>
      <c r="B124" s="8" t="s">
        <v>530</v>
      </c>
      <c r="C124" s="8" t="s">
        <v>390</v>
      </c>
      <c r="D124" s="8" t="s">
        <v>505</v>
      </c>
      <c r="E124" s="8" t="s">
        <v>48</v>
      </c>
      <c r="F124" s="8" t="s">
        <v>109</v>
      </c>
    </row>
    <row r="125" spans="1:6" ht="15">
      <c r="A125" s="170" t="s">
        <v>166</v>
      </c>
      <c r="B125" s="171"/>
      <c r="C125" s="171"/>
      <c r="D125" s="171"/>
      <c r="E125" s="171"/>
      <c r="F125" s="171"/>
    </row>
    <row r="126" spans="1:6" s="2" customFormat="1" ht="25.5">
      <c r="A126" s="13" t="s">
        <v>621</v>
      </c>
      <c r="B126" s="13" t="s">
        <v>466</v>
      </c>
      <c r="C126" s="13" t="s">
        <v>390</v>
      </c>
      <c r="D126" s="13" t="s">
        <v>622</v>
      </c>
      <c r="E126" s="10" t="s">
        <v>338</v>
      </c>
      <c r="F126" s="10" t="s">
        <v>339</v>
      </c>
    </row>
    <row r="127" spans="1:6" s="2" customFormat="1" ht="25.5">
      <c r="A127" s="13" t="s">
        <v>645</v>
      </c>
      <c r="B127" s="13" t="s">
        <v>452</v>
      </c>
      <c r="C127" s="13" t="s">
        <v>386</v>
      </c>
      <c r="D127" s="13" t="s">
        <v>623</v>
      </c>
      <c r="E127" s="10" t="s">
        <v>338</v>
      </c>
      <c r="F127" s="10" t="s">
        <v>353</v>
      </c>
    </row>
    <row r="128" spans="1:6" s="2" customFormat="1" ht="38.25">
      <c r="A128" s="13" t="s">
        <v>626</v>
      </c>
      <c r="B128" s="13" t="s">
        <v>627</v>
      </c>
      <c r="C128" s="13" t="s">
        <v>386</v>
      </c>
      <c r="D128" s="13" t="s">
        <v>628</v>
      </c>
      <c r="E128" s="10" t="s">
        <v>341</v>
      </c>
      <c r="F128" s="10" t="s">
        <v>342</v>
      </c>
    </row>
    <row r="129" spans="1:6" s="2" customFormat="1" ht="25.5">
      <c r="A129" s="13" t="s">
        <v>629</v>
      </c>
      <c r="B129" s="13" t="s">
        <v>458</v>
      </c>
      <c r="C129" s="13" t="s">
        <v>386</v>
      </c>
      <c r="D129" s="13" t="s">
        <v>630</v>
      </c>
      <c r="E129" s="10" t="s">
        <v>343</v>
      </c>
      <c r="F129" s="10" t="s">
        <v>344</v>
      </c>
    </row>
    <row r="130" spans="1:6" s="2" customFormat="1" ht="25.5">
      <c r="A130" s="13" t="s">
        <v>642</v>
      </c>
      <c r="B130" s="13" t="s">
        <v>399</v>
      </c>
      <c r="C130" s="13" t="s">
        <v>390</v>
      </c>
      <c r="D130" s="13" t="s">
        <v>630</v>
      </c>
      <c r="E130" s="10" t="s">
        <v>338</v>
      </c>
      <c r="F130" s="10" t="s">
        <v>351</v>
      </c>
    </row>
    <row r="131" spans="1:6" s="2" customFormat="1" ht="25.5">
      <c r="A131" s="13" t="s">
        <v>631</v>
      </c>
      <c r="B131" s="13" t="s">
        <v>452</v>
      </c>
      <c r="C131" s="13" t="s">
        <v>386</v>
      </c>
      <c r="D131" s="13" t="s">
        <v>632</v>
      </c>
      <c r="E131" s="10" t="s">
        <v>341</v>
      </c>
      <c r="F131" s="10" t="s">
        <v>345</v>
      </c>
    </row>
    <row r="132" spans="1:6" s="2" customFormat="1" ht="25.5">
      <c r="A132" s="13" t="s">
        <v>640</v>
      </c>
      <c r="B132" s="13" t="s">
        <v>458</v>
      </c>
      <c r="C132" s="13" t="s">
        <v>390</v>
      </c>
      <c r="D132" s="13" t="s">
        <v>641</v>
      </c>
      <c r="E132" s="9" t="s">
        <v>338</v>
      </c>
      <c r="F132" s="10" t="s">
        <v>350</v>
      </c>
    </row>
    <row r="133" spans="1:6" s="2" customFormat="1" ht="25.5">
      <c r="A133" s="13" t="s">
        <v>647</v>
      </c>
      <c r="B133" s="13" t="s">
        <v>648</v>
      </c>
      <c r="C133" s="13" t="s">
        <v>649</v>
      </c>
      <c r="D133" s="13" t="s">
        <v>650</v>
      </c>
      <c r="E133" s="10" t="s">
        <v>338</v>
      </c>
      <c r="F133" s="10" t="s">
        <v>355</v>
      </c>
    </row>
    <row r="134" spans="1:6" s="2" customFormat="1" ht="25.5">
      <c r="A134" s="13" t="s">
        <v>651</v>
      </c>
      <c r="B134" s="13" t="s">
        <v>438</v>
      </c>
      <c r="C134" s="13" t="s">
        <v>390</v>
      </c>
      <c r="D134" s="13" t="s">
        <v>357</v>
      </c>
      <c r="E134" s="10" t="s">
        <v>341</v>
      </c>
      <c r="F134" s="10" t="s">
        <v>356</v>
      </c>
    </row>
    <row r="135" spans="1:6" s="2" customFormat="1" ht="25.5">
      <c r="A135" s="13" t="s">
        <v>634</v>
      </c>
      <c r="B135" s="13" t="s">
        <v>435</v>
      </c>
      <c r="C135" s="13" t="s">
        <v>635</v>
      </c>
      <c r="D135" s="13" t="s">
        <v>636</v>
      </c>
      <c r="E135" s="10" t="s">
        <v>341</v>
      </c>
      <c r="F135" s="10" t="s">
        <v>347</v>
      </c>
    </row>
    <row r="136" spans="1:6" s="2" customFormat="1" ht="25.5">
      <c r="A136" s="13" t="s">
        <v>620</v>
      </c>
      <c r="B136" s="13" t="s">
        <v>469</v>
      </c>
      <c r="C136" s="13" t="s">
        <v>390</v>
      </c>
      <c r="D136" s="13" t="s">
        <v>650</v>
      </c>
      <c r="E136" s="61" t="s">
        <v>338</v>
      </c>
      <c r="F136" s="10" t="s">
        <v>337</v>
      </c>
    </row>
    <row r="137" spans="1:6" s="2" customFormat="1" ht="38.25">
      <c r="A137" s="13" t="s">
        <v>624</v>
      </c>
      <c r="B137" s="13" t="s">
        <v>447</v>
      </c>
      <c r="C137" s="13" t="s">
        <v>481</v>
      </c>
      <c r="D137" s="13" t="s">
        <v>625</v>
      </c>
      <c r="E137" s="10" t="s">
        <v>338</v>
      </c>
      <c r="F137" s="10" t="s">
        <v>340</v>
      </c>
    </row>
    <row r="138" spans="1:6" s="2" customFormat="1" ht="25.5">
      <c r="A138" s="13" t="s">
        <v>646</v>
      </c>
      <c r="B138" s="13" t="s">
        <v>452</v>
      </c>
      <c r="C138" s="13" t="s">
        <v>386</v>
      </c>
      <c r="D138" s="13" t="s">
        <v>623</v>
      </c>
      <c r="E138" s="10" t="s">
        <v>343</v>
      </c>
      <c r="F138" s="10" t="s">
        <v>354</v>
      </c>
    </row>
    <row r="139" spans="1:6" s="2" customFormat="1" ht="25.5">
      <c r="A139" s="13" t="s">
        <v>618</v>
      </c>
      <c r="B139" s="13" t="s">
        <v>563</v>
      </c>
      <c r="C139" s="13" t="s">
        <v>536</v>
      </c>
      <c r="D139" s="13" t="s">
        <v>619</v>
      </c>
      <c r="E139" s="10" t="s">
        <v>335</v>
      </c>
      <c r="F139" s="10" t="s">
        <v>336</v>
      </c>
    </row>
    <row r="140" spans="1:6" s="2" customFormat="1" ht="38.25">
      <c r="A140" s="13" t="s">
        <v>637</v>
      </c>
      <c r="B140" s="13" t="s">
        <v>469</v>
      </c>
      <c r="C140" s="13" t="s">
        <v>638</v>
      </c>
      <c r="D140" s="13" t="s">
        <v>639</v>
      </c>
      <c r="E140" s="10" t="s">
        <v>348</v>
      </c>
      <c r="F140" s="10" t="s">
        <v>349</v>
      </c>
    </row>
    <row r="141" spans="1:6" s="2" customFormat="1" ht="25.5">
      <c r="A141" s="13" t="s">
        <v>633</v>
      </c>
      <c r="B141" s="13" t="s">
        <v>545</v>
      </c>
      <c r="C141" s="13" t="s">
        <v>390</v>
      </c>
      <c r="D141" s="13" t="s">
        <v>630</v>
      </c>
      <c r="E141" s="10" t="s">
        <v>338</v>
      </c>
      <c r="F141" s="10" t="s">
        <v>346</v>
      </c>
    </row>
    <row r="142" spans="1:6" s="2" customFormat="1" ht="25.5">
      <c r="A142" s="13" t="s">
        <v>643</v>
      </c>
      <c r="B142" s="13" t="s">
        <v>458</v>
      </c>
      <c r="C142" s="13" t="s">
        <v>644</v>
      </c>
      <c r="D142" s="13" t="s">
        <v>630</v>
      </c>
      <c r="E142" s="10" t="s">
        <v>338</v>
      </c>
      <c r="F142" s="10" t="s">
        <v>352</v>
      </c>
    </row>
    <row r="143" spans="1:6" ht="15">
      <c r="A143" s="170" t="s">
        <v>167</v>
      </c>
      <c r="B143" s="171"/>
      <c r="C143" s="171"/>
      <c r="D143" s="171"/>
      <c r="E143" s="171"/>
      <c r="F143" s="171"/>
    </row>
    <row r="144" spans="1:6" s="2" customFormat="1" ht="25.5">
      <c r="A144" s="15" t="s">
        <v>118</v>
      </c>
      <c r="B144" s="11" t="s">
        <v>563</v>
      </c>
      <c r="C144" s="11" t="s">
        <v>453</v>
      </c>
      <c r="D144" s="11" t="s">
        <v>654</v>
      </c>
      <c r="E144" s="9" t="s">
        <v>121</v>
      </c>
      <c r="F144" s="11" t="s">
        <v>122</v>
      </c>
    </row>
    <row r="145" spans="1:6" s="60" customFormat="1" ht="25.5">
      <c r="A145" s="9" t="s">
        <v>667</v>
      </c>
      <c r="B145" s="9" t="s">
        <v>545</v>
      </c>
      <c r="C145" s="9" t="s">
        <v>668</v>
      </c>
      <c r="D145" s="9" t="s">
        <v>654</v>
      </c>
      <c r="E145" s="9" t="s">
        <v>132</v>
      </c>
      <c r="F145" s="9" t="s">
        <v>142</v>
      </c>
    </row>
    <row r="146" spans="1:6" s="2" customFormat="1" ht="25.5">
      <c r="A146" s="5" t="s">
        <v>119</v>
      </c>
      <c r="B146" s="1" t="s">
        <v>430</v>
      </c>
      <c r="C146" s="1" t="s">
        <v>390</v>
      </c>
      <c r="D146" s="1" t="s">
        <v>120</v>
      </c>
      <c r="E146" s="1" t="s">
        <v>123</v>
      </c>
      <c r="F146" s="11" t="s">
        <v>124</v>
      </c>
    </row>
    <row r="147" spans="1:6" s="2" customFormat="1" ht="25.5">
      <c r="A147" s="9" t="s">
        <v>661</v>
      </c>
      <c r="B147" s="9" t="s">
        <v>399</v>
      </c>
      <c r="C147" s="9" t="s">
        <v>386</v>
      </c>
      <c r="D147" s="9" t="s">
        <v>662</v>
      </c>
      <c r="E147" s="9" t="s">
        <v>134</v>
      </c>
      <c r="F147" s="9" t="s">
        <v>135</v>
      </c>
    </row>
    <row r="148" spans="1:6" s="2" customFormat="1" ht="25.5">
      <c r="A148" s="9" t="s">
        <v>37</v>
      </c>
      <c r="B148" s="9" t="s">
        <v>463</v>
      </c>
      <c r="C148" s="9" t="s">
        <v>536</v>
      </c>
      <c r="D148" s="9" t="s">
        <v>659</v>
      </c>
      <c r="E148" s="9" t="s">
        <v>130</v>
      </c>
      <c r="F148" s="9" t="s">
        <v>131</v>
      </c>
    </row>
    <row r="149" spans="1:6" s="2" customFormat="1" ht="25.5">
      <c r="A149" s="9" t="s">
        <v>669</v>
      </c>
      <c r="B149" s="9" t="s">
        <v>773</v>
      </c>
      <c r="C149" s="9" t="s">
        <v>422</v>
      </c>
      <c r="D149" s="9" t="s">
        <v>654</v>
      </c>
      <c r="E149" s="9" t="s">
        <v>125</v>
      </c>
      <c r="F149" s="9" t="s">
        <v>143</v>
      </c>
    </row>
    <row r="150" spans="1:6" s="2" customFormat="1" ht="25.5">
      <c r="A150" s="9" t="s">
        <v>665</v>
      </c>
      <c r="B150" s="9" t="s">
        <v>447</v>
      </c>
      <c r="C150" s="9" t="s">
        <v>390</v>
      </c>
      <c r="D150" s="9" t="s">
        <v>654</v>
      </c>
      <c r="E150" s="9" t="s">
        <v>138</v>
      </c>
      <c r="F150" s="9" t="s">
        <v>139</v>
      </c>
    </row>
    <row r="151" spans="1:6" s="2" customFormat="1" ht="25.5">
      <c r="A151" s="9" t="s">
        <v>670</v>
      </c>
      <c r="B151" s="9" t="s">
        <v>545</v>
      </c>
      <c r="C151" s="9" t="s">
        <v>668</v>
      </c>
      <c r="D151" s="9" t="s">
        <v>662</v>
      </c>
      <c r="E151" s="9" t="s">
        <v>144</v>
      </c>
      <c r="F151" s="9" t="s">
        <v>145</v>
      </c>
    </row>
    <row r="152" spans="1:6" s="2" customFormat="1" ht="25.5">
      <c r="A152" s="9" t="s">
        <v>666</v>
      </c>
      <c r="B152" s="9" t="s">
        <v>466</v>
      </c>
      <c r="C152" s="9" t="s">
        <v>635</v>
      </c>
      <c r="D152" s="9" t="s">
        <v>654</v>
      </c>
      <c r="E152" s="9" t="s">
        <v>140</v>
      </c>
      <c r="F152" s="9" t="s">
        <v>141</v>
      </c>
    </row>
    <row r="153" spans="1:6" s="2" customFormat="1" ht="25.5">
      <c r="A153" s="9" t="s">
        <v>652</v>
      </c>
      <c r="B153" s="9" t="s">
        <v>458</v>
      </c>
      <c r="C153" s="9" t="s">
        <v>653</v>
      </c>
      <c r="D153" s="9" t="s">
        <v>654</v>
      </c>
      <c r="E153" s="9" t="s">
        <v>125</v>
      </c>
      <c r="F153" s="9" t="s">
        <v>126</v>
      </c>
    </row>
    <row r="154" spans="1:6" s="2" customFormat="1" ht="25.5">
      <c r="A154" s="9" t="s">
        <v>655</v>
      </c>
      <c r="B154" s="9" t="s">
        <v>427</v>
      </c>
      <c r="C154" s="9" t="s">
        <v>656</v>
      </c>
      <c r="D154" s="9" t="s">
        <v>654</v>
      </c>
      <c r="E154" s="9" t="s">
        <v>127</v>
      </c>
      <c r="F154" s="9" t="s">
        <v>128</v>
      </c>
    </row>
    <row r="155" spans="1:6" s="2" customFormat="1" ht="25.5">
      <c r="A155" s="9" t="s">
        <v>660</v>
      </c>
      <c r="B155" s="9" t="s">
        <v>427</v>
      </c>
      <c r="C155" s="9" t="s">
        <v>390</v>
      </c>
      <c r="D155" s="9" t="s">
        <v>654</v>
      </c>
      <c r="E155" s="9" t="s">
        <v>132</v>
      </c>
      <c r="F155" s="9" t="s">
        <v>133</v>
      </c>
    </row>
    <row r="156" spans="1:6" s="2" customFormat="1" ht="25.5">
      <c r="A156" s="9" t="s">
        <v>657</v>
      </c>
      <c r="B156" s="9" t="s">
        <v>563</v>
      </c>
      <c r="C156" s="9" t="s">
        <v>536</v>
      </c>
      <c r="D156" s="9" t="s">
        <v>658</v>
      </c>
      <c r="E156" s="9" t="s">
        <v>121</v>
      </c>
      <c r="F156" s="9" t="s">
        <v>129</v>
      </c>
    </row>
    <row r="157" spans="1:6" s="2" customFormat="1" ht="25.5">
      <c r="A157" s="9" t="s">
        <v>663</v>
      </c>
      <c r="B157" s="9" t="s">
        <v>447</v>
      </c>
      <c r="C157" s="9" t="s">
        <v>503</v>
      </c>
      <c r="D157" s="9" t="s">
        <v>664</v>
      </c>
      <c r="E157" s="9" t="s">
        <v>136</v>
      </c>
      <c r="F157" s="9" t="s">
        <v>137</v>
      </c>
    </row>
    <row r="158" spans="1:6" s="2" customFormat="1" ht="25.5">
      <c r="A158" s="9" t="s">
        <v>671</v>
      </c>
      <c r="B158" s="9" t="s">
        <v>447</v>
      </c>
      <c r="C158" s="9" t="s">
        <v>503</v>
      </c>
      <c r="D158" s="9" t="s">
        <v>654</v>
      </c>
      <c r="E158" s="9" t="s">
        <v>146</v>
      </c>
      <c r="F158" s="9" t="s">
        <v>147</v>
      </c>
    </row>
    <row r="159" spans="1:6" ht="15">
      <c r="A159" s="170" t="s">
        <v>168</v>
      </c>
      <c r="B159" s="171"/>
      <c r="C159" s="171"/>
      <c r="D159" s="171"/>
      <c r="E159" s="171"/>
      <c r="F159" s="171"/>
    </row>
    <row r="160" spans="1:6" ht="25.5">
      <c r="A160" s="8" t="s">
        <v>678</v>
      </c>
      <c r="B160" s="8" t="s">
        <v>559</v>
      </c>
      <c r="C160" s="8" t="s">
        <v>390</v>
      </c>
      <c r="D160" s="8" t="s">
        <v>673</v>
      </c>
      <c r="E160" s="8" t="s">
        <v>153</v>
      </c>
      <c r="F160" s="8" t="s">
        <v>154</v>
      </c>
    </row>
    <row r="161" spans="1:6" ht="25.5">
      <c r="A161" s="8" t="s">
        <v>679</v>
      </c>
      <c r="B161" s="8" t="s">
        <v>680</v>
      </c>
      <c r="C161" s="8" t="s">
        <v>386</v>
      </c>
      <c r="D161" s="8" t="s">
        <v>681</v>
      </c>
      <c r="E161" s="8" t="s">
        <v>155</v>
      </c>
      <c r="F161" s="8" t="s">
        <v>156</v>
      </c>
    </row>
    <row r="162" spans="1:6" ht="25.5">
      <c r="A162" s="8" t="s">
        <v>687</v>
      </c>
      <c r="B162" s="8" t="s">
        <v>427</v>
      </c>
      <c r="C162" s="8" t="s">
        <v>688</v>
      </c>
      <c r="D162" s="8" t="s">
        <v>675</v>
      </c>
      <c r="E162" s="8" t="s">
        <v>281</v>
      </c>
      <c r="F162" s="8" t="s">
        <v>282</v>
      </c>
    </row>
    <row r="163" spans="1:6" ht="25.5">
      <c r="A163" s="8" t="s">
        <v>706</v>
      </c>
      <c r="B163" s="8" t="s">
        <v>707</v>
      </c>
      <c r="C163" s="8" t="s">
        <v>644</v>
      </c>
      <c r="D163" s="8" t="s">
        <v>677</v>
      </c>
      <c r="E163" s="8" t="s">
        <v>151</v>
      </c>
      <c r="F163" s="8" t="s">
        <v>303</v>
      </c>
    </row>
    <row r="164" spans="1:6" ht="25.5">
      <c r="A164" s="8" t="s">
        <v>699</v>
      </c>
      <c r="B164" s="8" t="s">
        <v>430</v>
      </c>
      <c r="C164" s="8" t="s">
        <v>390</v>
      </c>
      <c r="D164" s="8" t="s">
        <v>683</v>
      </c>
      <c r="E164" s="8" t="s">
        <v>157</v>
      </c>
      <c r="F164" s="8" t="s">
        <v>296</v>
      </c>
    </row>
    <row r="165" spans="1:6" ht="25.5">
      <c r="A165" s="8" t="s">
        <v>700</v>
      </c>
      <c r="B165" s="8" t="s">
        <v>452</v>
      </c>
      <c r="C165" s="8" t="s">
        <v>386</v>
      </c>
      <c r="D165" s="8" t="s">
        <v>701</v>
      </c>
      <c r="E165" s="8" t="s">
        <v>297</v>
      </c>
      <c r="F165" s="8" t="s">
        <v>298</v>
      </c>
    </row>
    <row r="166" spans="1:6" ht="25.5">
      <c r="A166" s="8" t="s">
        <v>682</v>
      </c>
      <c r="B166" s="8" t="s">
        <v>533</v>
      </c>
      <c r="C166" s="8" t="s">
        <v>390</v>
      </c>
      <c r="D166" s="8" t="s">
        <v>683</v>
      </c>
      <c r="E166" s="8" t="s">
        <v>157</v>
      </c>
      <c r="F166" s="8" t="s">
        <v>158</v>
      </c>
    </row>
    <row r="167" spans="1:6" ht="25.5">
      <c r="A167" s="8" t="s">
        <v>705</v>
      </c>
      <c r="B167" s="8" t="s">
        <v>530</v>
      </c>
      <c r="C167" s="8" t="s">
        <v>386</v>
      </c>
      <c r="D167" s="8" t="s">
        <v>677</v>
      </c>
      <c r="E167" s="8" t="s">
        <v>151</v>
      </c>
      <c r="F167" s="8" t="s">
        <v>302</v>
      </c>
    </row>
    <row r="168" spans="1:6" ht="38.25">
      <c r="A168" s="8" t="s">
        <v>702</v>
      </c>
      <c r="B168" s="8" t="s">
        <v>627</v>
      </c>
      <c r="C168" s="8" t="s">
        <v>390</v>
      </c>
      <c r="D168" s="8" t="s">
        <v>673</v>
      </c>
      <c r="E168" s="8" t="s">
        <v>299</v>
      </c>
      <c r="F168" s="8" t="s">
        <v>300</v>
      </c>
    </row>
    <row r="169" spans="1:6" ht="38.25">
      <c r="A169" s="8" t="s">
        <v>684</v>
      </c>
      <c r="B169" s="8" t="s">
        <v>533</v>
      </c>
      <c r="C169" s="8" t="s">
        <v>390</v>
      </c>
      <c r="D169" s="8" t="s">
        <v>685</v>
      </c>
      <c r="E169" s="8" t="s">
        <v>159</v>
      </c>
      <c r="F169" s="8" t="s">
        <v>160</v>
      </c>
    </row>
    <row r="170" spans="1:6" ht="25.5">
      <c r="A170" s="8" t="s">
        <v>676</v>
      </c>
      <c r="B170" s="8" t="s">
        <v>447</v>
      </c>
      <c r="C170" s="8" t="s">
        <v>390</v>
      </c>
      <c r="D170" s="8" t="s">
        <v>677</v>
      </c>
      <c r="E170" s="8" t="s">
        <v>151</v>
      </c>
      <c r="F170" s="8" t="s">
        <v>152</v>
      </c>
    </row>
    <row r="171" spans="1:6" ht="38.25">
      <c r="A171" s="8" t="s">
        <v>697</v>
      </c>
      <c r="B171" s="8" t="s">
        <v>680</v>
      </c>
      <c r="C171" s="8" t="s">
        <v>390</v>
      </c>
      <c r="D171" s="8" t="s">
        <v>675</v>
      </c>
      <c r="E171" s="8" t="s">
        <v>149</v>
      </c>
      <c r="F171" s="8" t="s">
        <v>293</v>
      </c>
    </row>
    <row r="172" spans="1:6" ht="25.5">
      <c r="A172" s="8" t="s">
        <v>686</v>
      </c>
      <c r="B172" s="8" t="s">
        <v>389</v>
      </c>
      <c r="C172" s="8" t="s">
        <v>390</v>
      </c>
      <c r="D172" s="8" t="s">
        <v>673</v>
      </c>
      <c r="E172" s="8" t="s">
        <v>56</v>
      </c>
      <c r="F172" s="8" t="s">
        <v>161</v>
      </c>
    </row>
    <row r="173" spans="1:6" ht="25.5">
      <c r="A173" s="8" t="s">
        <v>692</v>
      </c>
      <c r="B173" s="8" t="s">
        <v>559</v>
      </c>
      <c r="C173" s="8" t="s">
        <v>453</v>
      </c>
      <c r="D173" s="8" t="s">
        <v>673</v>
      </c>
      <c r="E173" s="8" t="s">
        <v>287</v>
      </c>
      <c r="F173" s="8" t="s">
        <v>288</v>
      </c>
    </row>
    <row r="174" spans="1:6" ht="25.5">
      <c r="A174" s="8" t="s">
        <v>693</v>
      </c>
      <c r="B174" s="8" t="s">
        <v>533</v>
      </c>
      <c r="C174" s="8" t="s">
        <v>416</v>
      </c>
      <c r="D174" s="8" t="s">
        <v>694</v>
      </c>
      <c r="E174" s="8" t="s">
        <v>289</v>
      </c>
      <c r="F174" s="8" t="s">
        <v>290</v>
      </c>
    </row>
    <row r="175" spans="1:6" ht="25.5">
      <c r="A175" s="8" t="s">
        <v>672</v>
      </c>
      <c r="B175" s="8" t="s">
        <v>399</v>
      </c>
      <c r="C175" s="8" t="s">
        <v>390</v>
      </c>
      <c r="D175" s="8" t="s">
        <v>673</v>
      </c>
      <c r="E175" s="8" t="s">
        <v>56</v>
      </c>
      <c r="F175" s="8" t="s">
        <v>148</v>
      </c>
    </row>
    <row r="176" spans="1:6" ht="25.5">
      <c r="A176" s="8" t="s">
        <v>674</v>
      </c>
      <c r="B176" s="8" t="s">
        <v>480</v>
      </c>
      <c r="C176" s="8" t="s">
        <v>390</v>
      </c>
      <c r="D176" s="8" t="s">
        <v>675</v>
      </c>
      <c r="E176" s="8" t="s">
        <v>149</v>
      </c>
      <c r="F176" s="8" t="s">
        <v>150</v>
      </c>
    </row>
    <row r="177" spans="1:6" ht="25.5">
      <c r="A177" s="8" t="s">
        <v>695</v>
      </c>
      <c r="B177" s="8" t="s">
        <v>414</v>
      </c>
      <c r="C177" s="8" t="s">
        <v>460</v>
      </c>
      <c r="D177" s="8" t="s">
        <v>696</v>
      </c>
      <c r="E177" s="8" t="s">
        <v>291</v>
      </c>
      <c r="F177" s="8" t="s">
        <v>292</v>
      </c>
    </row>
    <row r="178" spans="1:6" ht="25.5">
      <c r="A178" s="8" t="s">
        <v>689</v>
      </c>
      <c r="B178" s="8" t="s">
        <v>680</v>
      </c>
      <c r="C178" s="8" t="s">
        <v>386</v>
      </c>
      <c r="D178" s="8" t="s">
        <v>690</v>
      </c>
      <c r="E178" s="8" t="s">
        <v>283</v>
      </c>
      <c r="F178" s="8" t="s">
        <v>284</v>
      </c>
    </row>
    <row r="179" spans="1:6" ht="38.25">
      <c r="A179" s="8" t="s">
        <v>703</v>
      </c>
      <c r="B179" s="8" t="s">
        <v>704</v>
      </c>
      <c r="C179" s="8" t="s">
        <v>390</v>
      </c>
      <c r="D179" s="8" t="s">
        <v>683</v>
      </c>
      <c r="E179" s="8" t="s">
        <v>157</v>
      </c>
      <c r="F179" s="8" t="s">
        <v>301</v>
      </c>
    </row>
    <row r="180" spans="1:6" ht="25.5">
      <c r="A180" s="8" t="s">
        <v>742</v>
      </c>
      <c r="B180" s="8" t="s">
        <v>399</v>
      </c>
      <c r="C180" s="8" t="s">
        <v>390</v>
      </c>
      <c r="D180" s="8" t="s">
        <v>691</v>
      </c>
      <c r="E180" s="8" t="s">
        <v>285</v>
      </c>
      <c r="F180" s="8" t="s">
        <v>286</v>
      </c>
    </row>
    <row r="181" spans="1:6" ht="25.5">
      <c r="A181" s="8" t="s">
        <v>708</v>
      </c>
      <c r="B181" s="8" t="s">
        <v>480</v>
      </c>
      <c r="C181" s="8" t="s">
        <v>568</v>
      </c>
      <c r="D181" s="8" t="s">
        <v>709</v>
      </c>
      <c r="E181" s="8" t="s">
        <v>294</v>
      </c>
      <c r="F181" s="8" t="s">
        <v>295</v>
      </c>
    </row>
  </sheetData>
  <mergeCells count="7">
    <mergeCell ref="A125:F125"/>
    <mergeCell ref="A143:F143"/>
    <mergeCell ref="A159:F159"/>
    <mergeCell ref="A2:F2"/>
    <mergeCell ref="A24:F24"/>
    <mergeCell ref="A72:F72"/>
    <mergeCell ref="A102:F102"/>
  </mergeCells>
  <printOptions/>
  <pageMargins left="0.49" right="0.47" top="0.77" bottom="0.87" header="0.5" footer="0.38"/>
  <pageSetup horizontalDpi="600" verticalDpi="600" orientation="landscape" r:id="rId1"/>
  <headerFooter alignWithMargins="0">
    <oddHeader>&amp;C&amp;"Arial,Bold"&amp;11FY 2003 Fulbright-Hays Doctoral Dissertation Research Abroad Program</oddHeader>
    <oddFooter>&amp;C&amp;8International Education Programs Service
US Department of Education
Washington, DC  20006-8521&amp;R&amp;P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22" sqref="H22"/>
    </sheetView>
  </sheetViews>
  <sheetFormatPr defaultColWidth="9.140625" defaultRowHeight="12.75"/>
  <cols>
    <col min="1" max="1" width="8.28125" style="31" customWidth="1"/>
    <col min="2" max="2" width="2.7109375" style="31" customWidth="1"/>
    <col min="3" max="3" width="30.7109375" style="31" customWidth="1"/>
    <col min="4" max="6" width="12.7109375" style="42" customWidth="1"/>
    <col min="7" max="7" width="7.421875" style="31" customWidth="1"/>
    <col min="8" max="16384" width="10.7109375" style="31" customWidth="1"/>
  </cols>
  <sheetData>
    <row r="1" spans="1:7" s="20" customFormat="1" ht="18">
      <c r="A1" s="18" t="s">
        <v>169</v>
      </c>
      <c r="B1" s="19"/>
      <c r="C1" s="18"/>
      <c r="D1" s="18"/>
      <c r="E1" s="18"/>
      <c r="F1" s="18"/>
      <c r="G1" s="18"/>
    </row>
    <row r="2" spans="1:7" s="20" customFormat="1" ht="18">
      <c r="A2" s="18" t="s">
        <v>170</v>
      </c>
      <c r="B2" s="19"/>
      <c r="C2" s="19"/>
      <c r="D2" s="18"/>
      <c r="E2" s="18"/>
      <c r="F2" s="18"/>
      <c r="G2" s="18"/>
    </row>
    <row r="3" spans="1:7" s="20" customFormat="1" ht="18">
      <c r="A3" s="21" t="s">
        <v>194</v>
      </c>
      <c r="B3" s="19"/>
      <c r="C3" s="19"/>
      <c r="D3" s="18"/>
      <c r="E3" s="18"/>
      <c r="F3" s="18"/>
      <c r="G3" s="18"/>
    </row>
    <row r="4" spans="1:7" s="20" customFormat="1" ht="18">
      <c r="A4" s="22" t="s">
        <v>171</v>
      </c>
      <c r="B4" s="19"/>
      <c r="C4" s="19"/>
      <c r="D4" s="18"/>
      <c r="E4" s="18"/>
      <c r="F4" s="18"/>
      <c r="G4" s="18"/>
    </row>
    <row r="5" spans="2:7" s="23" customFormat="1" ht="19.5" customHeight="1">
      <c r="B5" s="18"/>
      <c r="C5" s="18"/>
      <c r="D5" s="24"/>
      <c r="E5" s="24"/>
      <c r="F5" s="24"/>
      <c r="G5" s="18"/>
    </row>
    <row r="6" spans="2:6" s="25" customFormat="1" ht="12" customHeight="1">
      <c r="B6" s="26"/>
      <c r="C6" s="26"/>
      <c r="D6" s="26"/>
      <c r="E6" s="26"/>
      <c r="F6" s="26" t="s">
        <v>172</v>
      </c>
    </row>
    <row r="7" spans="2:6" s="25" customFormat="1" ht="12" customHeight="1">
      <c r="B7" s="26"/>
      <c r="C7" s="26"/>
      <c r="D7" s="26" t="s">
        <v>173</v>
      </c>
      <c r="E7" s="26" t="s">
        <v>173</v>
      </c>
      <c r="F7" s="26" t="s">
        <v>174</v>
      </c>
    </row>
    <row r="8" spans="2:6" s="27" customFormat="1" ht="12" customHeight="1">
      <c r="B8" s="28" t="s">
        <v>175</v>
      </c>
      <c r="C8" s="29"/>
      <c r="D8" s="30" t="s">
        <v>176</v>
      </c>
      <c r="E8" s="30" t="s">
        <v>177</v>
      </c>
      <c r="F8" s="30" t="s">
        <v>178</v>
      </c>
    </row>
    <row r="9" spans="2:6" ht="12.75">
      <c r="B9" s="32" t="s">
        <v>162</v>
      </c>
      <c r="C9" s="32"/>
      <c r="D9" s="33">
        <v>71</v>
      </c>
      <c r="E9" s="34">
        <v>21</v>
      </c>
      <c r="F9" s="35">
        <v>26883</v>
      </c>
    </row>
    <row r="10" spans="2:6" ht="12.75">
      <c r="B10" s="32" t="s">
        <v>163</v>
      </c>
      <c r="C10" s="32"/>
      <c r="D10" s="33">
        <v>142</v>
      </c>
      <c r="E10" s="34">
        <v>47</v>
      </c>
      <c r="F10" s="35">
        <v>26499</v>
      </c>
    </row>
    <row r="11" spans="2:6" ht="12.75">
      <c r="B11" s="36" t="s">
        <v>179</v>
      </c>
      <c r="C11" s="32"/>
      <c r="D11" s="33">
        <v>54</v>
      </c>
      <c r="E11" s="34">
        <v>29</v>
      </c>
      <c r="F11" s="35">
        <v>29576</v>
      </c>
    </row>
    <row r="12" spans="2:6" ht="12.75">
      <c r="B12" s="32" t="s">
        <v>165</v>
      </c>
      <c r="C12" s="32"/>
      <c r="D12" s="33">
        <v>90</v>
      </c>
      <c r="E12" s="34">
        <v>22</v>
      </c>
      <c r="F12" s="35">
        <v>34557</v>
      </c>
    </row>
    <row r="13" spans="2:6" ht="12.75">
      <c r="B13" s="32" t="s">
        <v>166</v>
      </c>
      <c r="C13" s="32"/>
      <c r="D13" s="33">
        <v>36</v>
      </c>
      <c r="E13" s="34">
        <v>17</v>
      </c>
      <c r="F13" s="35">
        <v>29772</v>
      </c>
    </row>
    <row r="14" spans="2:6" ht="12" customHeight="1">
      <c r="B14" s="32" t="s">
        <v>167</v>
      </c>
      <c r="C14" s="32"/>
      <c r="D14" s="33">
        <v>28</v>
      </c>
      <c r="E14" s="34">
        <v>15</v>
      </c>
      <c r="F14" s="35">
        <v>26216</v>
      </c>
    </row>
    <row r="15" spans="2:6" ht="12.75">
      <c r="B15" s="32" t="s">
        <v>168</v>
      </c>
      <c r="C15" s="32"/>
      <c r="D15" s="33">
        <v>34</v>
      </c>
      <c r="E15" s="34">
        <v>22</v>
      </c>
      <c r="F15" s="35">
        <v>22544</v>
      </c>
    </row>
    <row r="16" spans="2:6" s="37" customFormat="1" ht="13.5" thickBot="1">
      <c r="B16" s="38" t="s">
        <v>359</v>
      </c>
      <c r="C16" s="39"/>
      <c r="D16" s="40">
        <f>SUM(D9:D15)</f>
        <v>455</v>
      </c>
      <c r="E16" s="40">
        <f>SUM(E9:E15)</f>
        <v>173</v>
      </c>
      <c r="F16" s="41">
        <f>SUM(F9:F15)/7</f>
        <v>28006.714285714286</v>
      </c>
    </row>
    <row r="17" ht="25.5" customHeight="1"/>
    <row r="18" spans="2:6" ht="12.75">
      <c r="B18" s="43" t="s">
        <v>180</v>
      </c>
      <c r="C18" s="43"/>
      <c r="D18" s="26" t="s">
        <v>181</v>
      </c>
      <c r="E18" s="26"/>
      <c r="F18" s="26"/>
    </row>
    <row r="19" spans="2:5" ht="12.75">
      <c r="B19" s="32"/>
      <c r="C19" s="32" t="s">
        <v>182</v>
      </c>
      <c r="D19" s="44">
        <v>14875303</v>
      </c>
      <c r="E19" s="45"/>
    </row>
    <row r="20" spans="2:6" ht="13.5" thickBot="1">
      <c r="B20" s="39"/>
      <c r="C20" s="39" t="s">
        <v>183</v>
      </c>
      <c r="D20" s="46">
        <v>4823280</v>
      </c>
      <c r="E20" s="47"/>
      <c r="F20" s="48"/>
    </row>
    <row r="21" ht="25.5" customHeight="1"/>
    <row r="22" spans="2:6" ht="12.75">
      <c r="B22" s="43" t="s">
        <v>184</v>
      </c>
      <c r="C22" s="49"/>
      <c r="D22" s="50"/>
      <c r="E22" s="50"/>
      <c r="F22" s="50"/>
    </row>
    <row r="23" spans="2:5" ht="12.75">
      <c r="B23" s="32"/>
      <c r="C23" s="32" t="s">
        <v>185</v>
      </c>
      <c r="D23" s="45">
        <v>27</v>
      </c>
      <c r="E23" s="51"/>
    </row>
    <row r="24" spans="2:5" ht="12.75">
      <c r="B24" s="32"/>
      <c r="C24" s="32" t="s">
        <v>186</v>
      </c>
      <c r="D24" s="45">
        <v>90</v>
      </c>
      <c r="E24" s="51"/>
    </row>
    <row r="25" spans="2:5" ht="12.75">
      <c r="B25" s="32"/>
      <c r="C25" s="32" t="s">
        <v>187</v>
      </c>
      <c r="D25" s="35">
        <v>2559608</v>
      </c>
      <c r="E25" s="52"/>
    </row>
    <row r="26" spans="2:6" ht="12.75">
      <c r="B26" s="32"/>
      <c r="C26" s="32"/>
      <c r="D26" s="45"/>
      <c r="E26" s="52"/>
      <c r="F26" s="53"/>
    </row>
    <row r="27" spans="2:5" ht="12" customHeight="1">
      <c r="B27" s="32"/>
      <c r="C27" s="54" t="s">
        <v>188</v>
      </c>
      <c r="D27" s="45">
        <v>22</v>
      </c>
      <c r="E27" s="51"/>
    </row>
    <row r="28" spans="2:5" ht="12.75">
      <c r="B28" s="32"/>
      <c r="C28" s="32" t="s">
        <v>186</v>
      </c>
      <c r="D28" s="45">
        <v>83</v>
      </c>
      <c r="E28" s="51"/>
    </row>
    <row r="29" spans="2:6" ht="13.5" thickBot="1">
      <c r="B29" s="39"/>
      <c r="C29" s="39" t="s">
        <v>187</v>
      </c>
      <c r="D29" s="55">
        <v>2263672</v>
      </c>
      <c r="E29" s="56"/>
      <c r="F29" s="57"/>
    </row>
    <row r="30" ht="25.5" customHeight="1">
      <c r="D30" s="53"/>
    </row>
    <row r="31" spans="2:6" ht="12.75">
      <c r="B31" s="43" t="s">
        <v>189</v>
      </c>
      <c r="C31" s="49"/>
      <c r="D31" s="26" t="s">
        <v>190</v>
      </c>
      <c r="E31" s="26" t="s">
        <v>191</v>
      </c>
      <c r="F31" s="26"/>
    </row>
    <row r="32" spans="2:5" ht="12.75">
      <c r="B32" s="32"/>
      <c r="C32" s="32" t="s">
        <v>192</v>
      </c>
      <c r="D32" s="45">
        <v>76</v>
      </c>
      <c r="E32" s="58">
        <f>D32/(D32+D33)</f>
        <v>0.4393063583815029</v>
      </c>
    </row>
    <row r="33" spans="2:6" ht="13.5" thickBot="1">
      <c r="B33" s="39"/>
      <c r="C33" s="39" t="s">
        <v>193</v>
      </c>
      <c r="D33" s="47">
        <v>97</v>
      </c>
      <c r="E33" s="59">
        <f>D33/(D32+D33)</f>
        <v>0.5606936416184971</v>
      </c>
      <c r="F33" s="48"/>
    </row>
  </sheetData>
  <printOptions/>
  <pageMargins left="0.49" right="0.47" top="0.77" bottom="0.87" header="0.5" footer="0.38"/>
  <pageSetup horizontalDpi="600" verticalDpi="600" orientation="portrait" r:id="rId1"/>
  <headerFooter alignWithMargins="0">
    <oddHeader>&amp;C&amp;"Arial,Bold"&amp;11FY 2003 Fulbright-Hays Doctoral Dissertation Research Abroad Program</oddHeader>
    <oddFooter>&amp;C&amp;8International Education Programs Service
US Department of Education
Washington, DC  20006-8521&amp;R&amp;P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I7" sqref="I7"/>
    </sheetView>
  </sheetViews>
  <sheetFormatPr defaultColWidth="9.140625" defaultRowHeight="12.75"/>
  <cols>
    <col min="1" max="1" width="3.57421875" style="67" customWidth="1"/>
    <col min="2" max="2" width="20.28125" style="67" customWidth="1"/>
    <col min="3" max="3" width="15.8515625" style="90" customWidth="1"/>
    <col min="4" max="4" width="13.00390625" style="90" customWidth="1"/>
    <col min="5" max="5" width="13.140625" style="99" bestFit="1" customWidth="1"/>
    <col min="6" max="16384" width="10.7109375" style="67" customWidth="1"/>
  </cols>
  <sheetData>
    <row r="1" spans="2:5" ht="12.75">
      <c r="B1" s="62" t="s">
        <v>776</v>
      </c>
      <c r="C1" s="64"/>
      <c r="D1" s="65"/>
      <c r="E1" s="66"/>
    </row>
    <row r="2" spans="1:5" ht="12.75">
      <c r="A2" s="63"/>
      <c r="B2" s="63"/>
      <c r="C2" s="64"/>
      <c r="D2" s="65"/>
      <c r="E2" s="66"/>
    </row>
    <row r="3" spans="1:5" ht="12.75">
      <c r="A3" s="63"/>
      <c r="B3" s="68"/>
      <c r="C3" s="69" t="s">
        <v>195</v>
      </c>
      <c r="D3" s="70" t="s">
        <v>196</v>
      </c>
      <c r="E3" s="71"/>
    </row>
    <row r="4" spans="1:5" s="77" customFormat="1" ht="12" customHeight="1">
      <c r="A4" s="72"/>
      <c r="B4" s="73" t="s">
        <v>358</v>
      </c>
      <c r="C4" s="74" t="s">
        <v>197</v>
      </c>
      <c r="D4" s="75" t="s">
        <v>198</v>
      </c>
      <c r="E4" s="76" t="s">
        <v>181</v>
      </c>
    </row>
    <row r="5" spans="1:5" ht="12.75">
      <c r="A5" s="63"/>
      <c r="B5" s="78" t="s">
        <v>224</v>
      </c>
      <c r="C5" s="80">
        <v>1</v>
      </c>
      <c r="D5" s="79">
        <v>2</v>
      </c>
      <c r="E5" s="100">
        <v>45236</v>
      </c>
    </row>
    <row r="6" spans="1:5" ht="12.75">
      <c r="A6" s="63"/>
      <c r="B6" s="78" t="s">
        <v>199</v>
      </c>
      <c r="C6" s="80">
        <v>9</v>
      </c>
      <c r="D6" s="79">
        <v>37</v>
      </c>
      <c r="E6" s="100">
        <v>1072823</v>
      </c>
    </row>
    <row r="7" spans="1:5" ht="12.75">
      <c r="A7" s="63"/>
      <c r="B7" s="78" t="s">
        <v>200</v>
      </c>
      <c r="C7" s="80">
        <v>1</v>
      </c>
      <c r="D7" s="79">
        <v>6</v>
      </c>
      <c r="E7" s="100">
        <v>173624</v>
      </c>
    </row>
    <row r="8" spans="1:5" ht="12.75">
      <c r="A8" s="63"/>
      <c r="B8" s="78" t="s">
        <v>201</v>
      </c>
      <c r="C8" s="80">
        <v>2</v>
      </c>
      <c r="D8" s="79">
        <v>4</v>
      </c>
      <c r="E8" s="100">
        <v>117861</v>
      </c>
    </row>
    <row r="9" spans="1:5" ht="12.75">
      <c r="A9" s="63"/>
      <c r="B9" s="78" t="s">
        <v>225</v>
      </c>
      <c r="C9" s="80">
        <v>1</v>
      </c>
      <c r="D9" s="79">
        <v>2</v>
      </c>
      <c r="E9" s="100">
        <v>46961</v>
      </c>
    </row>
    <row r="10" spans="1:5" ht="12.75">
      <c r="A10" s="63"/>
      <c r="B10" s="78" t="s">
        <v>375</v>
      </c>
      <c r="C10" s="80">
        <v>1</v>
      </c>
      <c r="D10" s="79">
        <v>4</v>
      </c>
      <c r="E10" s="100">
        <v>91064</v>
      </c>
    </row>
    <row r="11" spans="1:5" ht="12.75">
      <c r="A11" s="81"/>
      <c r="B11" s="78" t="s">
        <v>202</v>
      </c>
      <c r="C11" s="80">
        <v>1</v>
      </c>
      <c r="D11" s="79">
        <v>3</v>
      </c>
      <c r="E11" s="100">
        <v>62512</v>
      </c>
    </row>
    <row r="12" spans="1:5" ht="12.75">
      <c r="A12" s="81"/>
      <c r="B12" s="78" t="s">
        <v>203</v>
      </c>
      <c r="C12" s="80">
        <v>4</v>
      </c>
      <c r="D12" s="79">
        <v>25</v>
      </c>
      <c r="E12" s="100">
        <v>663972</v>
      </c>
    </row>
    <row r="13" spans="1:5" ht="12.75">
      <c r="A13" s="81"/>
      <c r="B13" s="78" t="s">
        <v>204</v>
      </c>
      <c r="C13" s="80">
        <v>1</v>
      </c>
      <c r="D13" s="79">
        <v>4</v>
      </c>
      <c r="E13" s="100">
        <v>116075</v>
      </c>
    </row>
    <row r="14" spans="1:5" ht="12.75">
      <c r="A14" s="81"/>
      <c r="B14" s="78" t="s">
        <v>226</v>
      </c>
      <c r="C14" s="80">
        <v>1</v>
      </c>
      <c r="D14" s="79">
        <v>1</v>
      </c>
      <c r="E14" s="100">
        <v>29760</v>
      </c>
    </row>
    <row r="15" spans="1:5" ht="12.75">
      <c r="A15" s="81"/>
      <c r="B15" s="78" t="s">
        <v>227</v>
      </c>
      <c r="C15" s="80">
        <v>1</v>
      </c>
      <c r="D15" s="79">
        <v>1</v>
      </c>
      <c r="E15" s="100">
        <v>22612</v>
      </c>
    </row>
    <row r="16" spans="1:5" ht="12.75">
      <c r="A16" s="81"/>
      <c r="B16" s="78" t="s">
        <v>205</v>
      </c>
      <c r="C16" s="80">
        <v>4</v>
      </c>
      <c r="D16" s="79">
        <v>10</v>
      </c>
      <c r="E16" s="100">
        <v>273759</v>
      </c>
    </row>
    <row r="17" spans="1:5" ht="12.75">
      <c r="A17" s="81"/>
      <c r="B17" s="78" t="s">
        <v>206</v>
      </c>
      <c r="C17" s="80">
        <v>2</v>
      </c>
      <c r="D17" s="79">
        <v>13</v>
      </c>
      <c r="E17" s="100">
        <v>397679</v>
      </c>
    </row>
    <row r="18" spans="1:5" ht="12.75">
      <c r="A18" s="81"/>
      <c r="B18" s="78" t="s">
        <v>208</v>
      </c>
      <c r="C18" s="80">
        <v>2</v>
      </c>
      <c r="D18" s="79">
        <v>5</v>
      </c>
      <c r="E18" s="100">
        <v>149567</v>
      </c>
    </row>
    <row r="19" spans="1:5" ht="12.75">
      <c r="A19" s="81"/>
      <c r="B19" s="78" t="s">
        <v>209</v>
      </c>
      <c r="C19" s="80">
        <v>6</v>
      </c>
      <c r="D19" s="79">
        <v>25</v>
      </c>
      <c r="E19" s="100">
        <v>653635</v>
      </c>
    </row>
    <row r="20" spans="1:5" ht="12.75">
      <c r="A20" s="81"/>
      <c r="B20" s="78" t="s">
        <v>207</v>
      </c>
      <c r="C20" s="80">
        <v>1</v>
      </c>
      <c r="D20" s="79">
        <v>2</v>
      </c>
      <c r="E20" s="100">
        <v>85394</v>
      </c>
    </row>
    <row r="21" spans="1:5" ht="12.75">
      <c r="A21" s="81"/>
      <c r="B21" s="78" t="s">
        <v>210</v>
      </c>
      <c r="C21" s="80">
        <v>1</v>
      </c>
      <c r="D21" s="79">
        <v>2</v>
      </c>
      <c r="E21" s="100">
        <v>57816</v>
      </c>
    </row>
    <row r="22" spans="1:5" ht="12.75">
      <c r="A22" s="81"/>
      <c r="B22" s="78" t="s">
        <v>211</v>
      </c>
      <c r="C22" s="80">
        <v>3</v>
      </c>
      <c r="D22" s="82">
        <v>4</v>
      </c>
      <c r="E22" s="100">
        <v>96890</v>
      </c>
    </row>
    <row r="23" spans="1:5" ht="12.75">
      <c r="A23" s="81"/>
      <c r="B23" s="78" t="s">
        <v>212</v>
      </c>
      <c r="C23" s="80">
        <v>1</v>
      </c>
      <c r="D23" s="79">
        <v>3</v>
      </c>
      <c r="E23" s="100">
        <v>77585</v>
      </c>
    </row>
    <row r="24" spans="1:5" ht="12.75">
      <c r="A24" s="81"/>
      <c r="B24" s="78" t="s">
        <v>228</v>
      </c>
      <c r="C24" s="80">
        <v>1</v>
      </c>
      <c r="D24" s="79">
        <v>1</v>
      </c>
      <c r="E24" s="100">
        <v>39608</v>
      </c>
    </row>
    <row r="25" spans="1:5" ht="12.75">
      <c r="A25" s="81"/>
      <c r="B25" s="78" t="s">
        <v>213</v>
      </c>
      <c r="C25" s="80">
        <v>2</v>
      </c>
      <c r="D25" s="79">
        <v>8</v>
      </c>
      <c r="E25" s="100">
        <v>197182</v>
      </c>
    </row>
    <row r="26" spans="1:5" ht="12.75">
      <c r="A26" s="81"/>
      <c r="B26" s="78" t="s">
        <v>214</v>
      </c>
      <c r="C26" s="80">
        <v>1</v>
      </c>
      <c r="D26" s="79">
        <v>3</v>
      </c>
      <c r="E26" s="100">
        <v>111936</v>
      </c>
    </row>
    <row r="27" spans="1:5" ht="12.75">
      <c r="A27" s="81"/>
      <c r="B27" s="78" t="s">
        <v>215</v>
      </c>
      <c r="C27" s="80">
        <v>1</v>
      </c>
      <c r="D27" s="79">
        <v>3</v>
      </c>
      <c r="E27" s="100">
        <v>97998</v>
      </c>
    </row>
    <row r="28" spans="1:5" ht="12.75">
      <c r="A28" s="81"/>
      <c r="B28" s="78" t="s">
        <v>216</v>
      </c>
      <c r="C28" s="80">
        <v>1</v>
      </c>
      <c r="D28" s="79">
        <v>5</v>
      </c>
      <c r="E28" s="100">
        <v>141731</v>
      </c>
    </row>
    <row r="29" spans="1:5" ht="12.75">
      <c r="A29" s="83"/>
      <c r="B29" s="84" t="s">
        <v>359</v>
      </c>
      <c r="C29" s="85">
        <f>SUM(C5:C28)</f>
        <v>49</v>
      </c>
      <c r="D29" s="85">
        <f>SUM(D5:D28)</f>
        <v>173</v>
      </c>
      <c r="E29" s="101">
        <f>SUM(E5:E28)</f>
        <v>4823280</v>
      </c>
    </row>
    <row r="30" spans="1:5" ht="12.75">
      <c r="A30" s="81"/>
      <c r="B30" s="81"/>
      <c r="C30" s="86"/>
      <c r="D30" s="87"/>
      <c r="E30" s="88"/>
    </row>
    <row r="31" spans="1:5" ht="12.75">
      <c r="A31" s="83" t="s">
        <v>217</v>
      </c>
      <c r="B31" s="81"/>
      <c r="C31" s="86"/>
      <c r="D31" s="87"/>
      <c r="E31" s="88"/>
    </row>
    <row r="32" spans="1:5" ht="6" customHeight="1">
      <c r="A32" s="83"/>
      <c r="B32" s="81"/>
      <c r="C32" s="86"/>
      <c r="D32" s="87"/>
      <c r="E32" s="88"/>
    </row>
    <row r="33" spans="1:8" ht="12.75">
      <c r="A33" s="81"/>
      <c r="B33" s="89" t="s">
        <v>162</v>
      </c>
      <c r="C33" s="90">
        <v>564</v>
      </c>
      <c r="E33" s="34"/>
      <c r="F33" s="92"/>
      <c r="G33" s="90"/>
      <c r="H33" s="33"/>
    </row>
    <row r="34" spans="1:8" ht="12.75">
      <c r="A34" s="81"/>
      <c r="B34" s="89" t="s">
        <v>163</v>
      </c>
      <c r="C34" s="90">
        <v>732</v>
      </c>
      <c r="E34" s="34"/>
      <c r="F34" s="92"/>
      <c r="G34" s="90"/>
      <c r="H34" s="33"/>
    </row>
    <row r="35" spans="1:7" ht="12.75">
      <c r="A35" s="81"/>
      <c r="B35" s="89" t="s">
        <v>218</v>
      </c>
      <c r="C35" s="90">
        <v>711</v>
      </c>
      <c r="E35" s="34"/>
      <c r="F35" s="92"/>
      <c r="G35" s="90"/>
    </row>
    <row r="36" spans="1:8" ht="12.75">
      <c r="A36" s="81"/>
      <c r="B36" s="89" t="s">
        <v>219</v>
      </c>
      <c r="C36" s="90">
        <v>0</v>
      </c>
      <c r="F36" s="92"/>
      <c r="G36" s="90"/>
      <c r="H36" s="33"/>
    </row>
    <row r="37" spans="1:8" ht="12.75">
      <c r="A37" s="81"/>
      <c r="B37" s="89" t="s">
        <v>165</v>
      </c>
      <c r="C37" s="90">
        <v>638</v>
      </c>
      <c r="E37" s="34"/>
      <c r="F37" s="92"/>
      <c r="G37" s="90"/>
      <c r="H37" s="33"/>
    </row>
    <row r="38" spans="1:8" ht="12.75">
      <c r="A38" s="81"/>
      <c r="B38" s="89" t="s">
        <v>166</v>
      </c>
      <c r="C38" s="90">
        <v>478</v>
      </c>
      <c r="E38" s="34"/>
      <c r="F38" s="92"/>
      <c r="G38" s="90"/>
      <c r="H38" s="33"/>
    </row>
    <row r="39" spans="1:8" ht="12.75">
      <c r="A39" s="81"/>
      <c r="B39" s="89" t="s">
        <v>167</v>
      </c>
      <c r="C39" s="90">
        <v>498</v>
      </c>
      <c r="E39" s="34"/>
      <c r="F39" s="92"/>
      <c r="G39" s="90"/>
      <c r="H39" s="33"/>
    </row>
    <row r="40" spans="1:8" ht="12.75">
      <c r="A40" s="81"/>
      <c r="B40" s="89" t="s">
        <v>168</v>
      </c>
      <c r="C40" s="90">
        <v>424</v>
      </c>
      <c r="E40" s="34"/>
      <c r="F40" s="92"/>
      <c r="G40" s="90"/>
      <c r="H40" s="33"/>
    </row>
    <row r="41" spans="1:7" ht="12.75">
      <c r="A41" s="81"/>
      <c r="B41" s="89" t="s">
        <v>220</v>
      </c>
      <c r="C41" s="90">
        <v>70</v>
      </c>
      <c r="D41" s="86"/>
      <c r="E41" s="91"/>
      <c r="F41" s="92"/>
      <c r="G41" s="90"/>
    </row>
    <row r="42" spans="1:7" ht="13.5" thickBot="1">
      <c r="A42" s="81"/>
      <c r="B42" s="93" t="s">
        <v>221</v>
      </c>
      <c r="C42" s="94">
        <v>186</v>
      </c>
      <c r="D42" s="95" t="s">
        <v>222</v>
      </c>
      <c r="E42" s="91"/>
      <c r="F42" s="92"/>
      <c r="G42" s="86"/>
    </row>
    <row r="43" spans="1:6" ht="12.75">
      <c r="A43" s="81"/>
      <c r="B43" s="83" t="s">
        <v>359</v>
      </c>
      <c r="C43" s="96">
        <f>SUM(C33:C42)</f>
        <v>4301</v>
      </c>
      <c r="D43" s="97" t="s">
        <v>223</v>
      </c>
      <c r="E43" s="91"/>
      <c r="F43" s="92"/>
    </row>
    <row r="45" ht="12.75">
      <c r="C45" s="98"/>
    </row>
  </sheetData>
  <printOptions/>
  <pageMargins left="0.49" right="0.47" top="0.77" bottom="0.87" header="0.5" footer="0.38"/>
  <pageSetup horizontalDpi="600" verticalDpi="600" orientation="portrait" r:id="rId1"/>
  <headerFooter alignWithMargins="0">
    <oddHeader>&amp;C&amp;"Arial,Bold"&amp;11FY 2003 Fulbright-Hays Doctoral Dissertation Research Abroad Program</oddHeader>
    <oddFooter>&amp;C&amp;8International Education Programs Service
US Department of Education
Washington, DC  20006-8521&amp;R&amp;P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A1">
      <selection activeCell="N20" sqref="N20"/>
    </sheetView>
  </sheetViews>
  <sheetFormatPr defaultColWidth="9.140625" defaultRowHeight="10.5" customHeight="1"/>
  <cols>
    <col min="1" max="1" width="1.7109375" style="108" customWidth="1"/>
    <col min="2" max="2" width="20.8515625" style="3" bestFit="1" customWidth="1"/>
    <col min="3" max="3" width="10.421875" style="3" bestFit="1" customWidth="1"/>
    <col min="4" max="4" width="1.7109375" style="129" customWidth="1"/>
    <col min="5" max="5" width="1.7109375" style="121" customWidth="1"/>
    <col min="6" max="6" width="13.140625" style="121" customWidth="1"/>
    <col min="7" max="8" width="1.7109375" style="121" customWidth="1"/>
    <col min="9" max="9" width="22.7109375" style="3" customWidth="1"/>
    <col min="10" max="10" width="1.7109375" style="129" customWidth="1"/>
    <col min="11" max="11" width="1.7109375" style="121" customWidth="1"/>
    <col min="12" max="12" width="17.7109375" style="3" customWidth="1"/>
    <col min="13" max="13" width="1.7109375" style="108" customWidth="1"/>
    <col min="14" max="14" width="15.7109375" style="121" customWidth="1"/>
    <col min="15" max="16384" width="9.140625" style="108" customWidth="1"/>
  </cols>
  <sheetData>
    <row r="1" spans="1:14" ht="13.5" thickTop="1">
      <c r="A1" s="173" t="s">
        <v>229</v>
      </c>
      <c r="B1" s="174"/>
      <c r="C1" s="174"/>
      <c r="D1" s="175"/>
      <c r="E1" s="102"/>
      <c r="F1" s="103" t="s">
        <v>519</v>
      </c>
      <c r="G1" s="104"/>
      <c r="H1" s="102"/>
      <c r="I1" s="103" t="s">
        <v>230</v>
      </c>
      <c r="J1" s="105"/>
      <c r="K1" s="102"/>
      <c r="L1" s="103" t="s">
        <v>231</v>
      </c>
      <c r="M1" s="106"/>
      <c r="N1" s="107"/>
    </row>
    <row r="2" spans="1:14" ht="10.5" customHeight="1">
      <c r="A2" s="109"/>
      <c r="B2" s="147" t="s">
        <v>597</v>
      </c>
      <c r="C2" s="177" t="s">
        <v>641</v>
      </c>
      <c r="D2" s="110"/>
      <c r="E2" s="111"/>
      <c r="F2" s="12" t="s">
        <v>315</v>
      </c>
      <c r="G2" s="112"/>
      <c r="H2" s="111"/>
      <c r="I2" s="150" t="s">
        <v>390</v>
      </c>
      <c r="J2" s="110"/>
      <c r="K2" s="111"/>
      <c r="L2" s="60" t="s">
        <v>411</v>
      </c>
      <c r="M2" s="113"/>
      <c r="N2" s="107"/>
    </row>
    <row r="3" spans="1:14" ht="12.75">
      <c r="A3" s="109"/>
      <c r="B3" s="12" t="s">
        <v>698</v>
      </c>
      <c r="C3" s="177"/>
      <c r="D3" s="110"/>
      <c r="E3" s="111"/>
      <c r="F3" s="12" t="s">
        <v>338</v>
      </c>
      <c r="G3" s="112"/>
      <c r="H3" s="111"/>
      <c r="I3" s="150" t="s">
        <v>601</v>
      </c>
      <c r="J3" s="110"/>
      <c r="K3" s="111"/>
      <c r="L3" s="60" t="s">
        <v>430</v>
      </c>
      <c r="M3" s="113"/>
      <c r="N3" s="107"/>
    </row>
    <row r="4" spans="1:14" ht="10.5" customHeight="1">
      <c r="A4" s="109"/>
      <c r="B4" s="148" t="s">
        <v>369</v>
      </c>
      <c r="C4" s="177" t="s">
        <v>275</v>
      </c>
      <c r="D4" s="110"/>
      <c r="E4" s="111"/>
      <c r="F4" s="61" t="s">
        <v>264</v>
      </c>
      <c r="G4" s="112"/>
      <c r="H4" s="111"/>
      <c r="I4" s="150" t="s">
        <v>649</v>
      </c>
      <c r="J4" s="110"/>
      <c r="K4" s="111"/>
      <c r="L4" s="150" t="s">
        <v>600</v>
      </c>
      <c r="M4" s="113"/>
      <c r="N4" s="107"/>
    </row>
    <row r="5" spans="1:14" ht="12.75">
      <c r="A5" s="109"/>
      <c r="B5" s="147" t="s">
        <v>550</v>
      </c>
      <c r="C5" s="177"/>
      <c r="D5" s="110"/>
      <c r="E5" s="111"/>
      <c r="F5" s="12" t="s">
        <v>273</v>
      </c>
      <c r="G5" s="112"/>
      <c r="H5" s="111"/>
      <c r="I5" s="151" t="s">
        <v>280</v>
      </c>
      <c r="J5" s="110"/>
      <c r="K5" s="111"/>
      <c r="L5" s="150" t="s">
        <v>566</v>
      </c>
      <c r="M5" s="113"/>
      <c r="N5" s="107"/>
    </row>
    <row r="6" spans="1:14" ht="10.5" customHeight="1">
      <c r="A6" s="109"/>
      <c r="B6" s="147" t="s">
        <v>471</v>
      </c>
      <c r="C6" s="147" t="s">
        <v>374</v>
      </c>
      <c r="D6" s="110"/>
      <c r="E6" s="111"/>
      <c r="F6" s="12" t="s">
        <v>258</v>
      </c>
      <c r="G6" s="112"/>
      <c r="H6" s="111"/>
      <c r="I6" s="60" t="s">
        <v>422</v>
      </c>
      <c r="J6" s="110"/>
      <c r="K6" s="111"/>
      <c r="L6" s="60" t="s">
        <v>447</v>
      </c>
      <c r="M6" s="113"/>
      <c r="N6" s="107"/>
    </row>
    <row r="7" spans="1:14" ht="10.5" customHeight="1">
      <c r="A7" s="109"/>
      <c r="B7" s="147" t="s">
        <v>552</v>
      </c>
      <c r="C7" s="12" t="s">
        <v>372</v>
      </c>
      <c r="D7" s="110"/>
      <c r="E7" s="111"/>
      <c r="F7" s="12" t="s">
        <v>257</v>
      </c>
      <c r="G7" s="112"/>
      <c r="H7" s="111"/>
      <c r="I7" s="60" t="s">
        <v>668</v>
      </c>
      <c r="J7" s="110"/>
      <c r="K7" s="111"/>
      <c r="L7" s="60" t="s">
        <v>533</v>
      </c>
      <c r="M7" s="113"/>
      <c r="N7" s="107"/>
    </row>
    <row r="8" spans="1:14" ht="10.5" customHeight="1">
      <c r="A8" s="109"/>
      <c r="B8" s="12" t="s">
        <v>675</v>
      </c>
      <c r="C8" s="12" t="s">
        <v>677</v>
      </c>
      <c r="D8" s="110"/>
      <c r="E8" s="111"/>
      <c r="F8" s="61" t="s">
        <v>265</v>
      </c>
      <c r="G8" s="112"/>
      <c r="H8" s="111"/>
      <c r="I8" s="150" t="s">
        <v>444</v>
      </c>
      <c r="J8" s="110"/>
      <c r="K8" s="111"/>
      <c r="L8" s="60" t="s">
        <v>438</v>
      </c>
      <c r="M8" s="113"/>
      <c r="N8" s="107"/>
    </row>
    <row r="9" spans="1:14" ht="12" customHeight="1">
      <c r="A9" s="109"/>
      <c r="B9" s="12" t="s">
        <v>412</v>
      </c>
      <c r="C9" s="147" t="s">
        <v>650</v>
      </c>
      <c r="D9" s="110"/>
      <c r="E9" s="111"/>
      <c r="F9" s="12" t="s">
        <v>313</v>
      </c>
      <c r="G9" s="112"/>
      <c r="H9" s="111"/>
      <c r="I9" s="60" t="s">
        <v>516</v>
      </c>
      <c r="J9" s="110"/>
      <c r="K9" s="111"/>
      <c r="L9" s="150" t="s">
        <v>414</v>
      </c>
      <c r="M9" s="113"/>
      <c r="N9" s="107"/>
    </row>
    <row r="10" spans="1:14" ht="12" customHeight="1">
      <c r="A10" s="109"/>
      <c r="B10" s="147" t="s">
        <v>575</v>
      </c>
      <c r="C10" s="147" t="s">
        <v>277</v>
      </c>
      <c r="D10" s="110"/>
      <c r="E10" s="111"/>
      <c r="F10" s="12" t="s">
        <v>58</v>
      </c>
      <c r="G10" s="112"/>
      <c r="H10" s="111"/>
      <c r="I10" s="150" t="s">
        <v>644</v>
      </c>
      <c r="J10" s="110"/>
      <c r="K10" s="111"/>
      <c r="L10" s="150" t="s">
        <v>441</v>
      </c>
      <c r="M10" s="113"/>
      <c r="N10" s="107"/>
    </row>
    <row r="11" spans="1:14" ht="11.25" customHeight="1">
      <c r="A11" s="109"/>
      <c r="B11" s="12" t="s">
        <v>505</v>
      </c>
      <c r="D11" s="110"/>
      <c r="E11" s="111"/>
      <c r="F11" s="12" t="s">
        <v>64</v>
      </c>
      <c r="G11" s="112"/>
      <c r="H11" s="111"/>
      <c r="I11" s="150" t="s">
        <v>574</v>
      </c>
      <c r="J11" s="110"/>
      <c r="K11" s="111"/>
      <c r="L11" s="150" t="s">
        <v>458</v>
      </c>
      <c r="M11" s="113"/>
      <c r="N11" s="107"/>
    </row>
    <row r="12" spans="1:14" ht="10.5" customHeight="1">
      <c r="A12" s="109"/>
      <c r="B12" s="148" t="s">
        <v>377</v>
      </c>
      <c r="D12" s="110"/>
      <c r="E12" s="111"/>
      <c r="F12" s="12" t="s">
        <v>233</v>
      </c>
      <c r="G12" s="112"/>
      <c r="H12" s="111"/>
      <c r="I12" s="60" t="s">
        <v>688</v>
      </c>
      <c r="J12" s="110"/>
      <c r="K12" s="111"/>
      <c r="L12" s="60" t="s">
        <v>392</v>
      </c>
      <c r="M12" s="113"/>
      <c r="N12" s="107"/>
    </row>
    <row r="13" spans="1:14" ht="10.5" customHeight="1">
      <c r="A13" s="109"/>
      <c r="B13" s="147" t="s">
        <v>546</v>
      </c>
      <c r="D13" s="110"/>
      <c r="E13" s="111"/>
      <c r="F13" s="61" t="s">
        <v>267</v>
      </c>
      <c r="G13" s="112"/>
      <c r="H13" s="111"/>
      <c r="I13" s="150" t="s">
        <v>607</v>
      </c>
      <c r="J13" s="110"/>
      <c r="K13" s="111"/>
      <c r="L13" s="60" t="s">
        <v>385</v>
      </c>
      <c r="M13" s="113"/>
      <c r="N13" s="107"/>
    </row>
    <row r="14" spans="1:14" ht="10.5" customHeight="1">
      <c r="A14" s="109"/>
      <c r="B14" s="147" t="s">
        <v>464</v>
      </c>
      <c r="D14" s="110"/>
      <c r="E14" s="111"/>
      <c r="F14" s="61" t="s">
        <v>234</v>
      </c>
      <c r="G14" s="112"/>
      <c r="H14" s="111"/>
      <c r="I14" s="60" t="s">
        <v>409</v>
      </c>
      <c r="J14" s="110"/>
      <c r="K14" s="111"/>
      <c r="L14" s="60" t="s">
        <v>405</v>
      </c>
      <c r="M14" s="113"/>
      <c r="N14" s="107"/>
    </row>
    <row r="15" spans="1:14" ht="10.5" customHeight="1">
      <c r="A15" s="109"/>
      <c r="B15" s="147" t="s">
        <v>623</v>
      </c>
      <c r="D15" s="110"/>
      <c r="E15" s="111"/>
      <c r="F15" s="12" t="s">
        <v>260</v>
      </c>
      <c r="G15" s="112"/>
      <c r="H15" s="111"/>
      <c r="I15" s="150" t="s">
        <v>453</v>
      </c>
      <c r="J15" s="110"/>
      <c r="K15" s="111"/>
      <c r="L15" s="150" t="s">
        <v>648</v>
      </c>
      <c r="M15" s="113"/>
      <c r="N15" s="107"/>
    </row>
    <row r="16" spans="1:14" ht="10.5" customHeight="1">
      <c r="A16" s="109"/>
      <c r="B16" s="12" t="s">
        <v>403</v>
      </c>
      <c r="D16" s="110"/>
      <c r="E16" s="111"/>
      <c r="F16" s="12" t="s">
        <v>256</v>
      </c>
      <c r="G16" s="112"/>
      <c r="H16" s="111"/>
      <c r="I16" s="176" t="s">
        <v>254</v>
      </c>
      <c r="J16" s="110"/>
      <c r="K16" s="111"/>
      <c r="L16" s="150" t="s">
        <v>466</v>
      </c>
      <c r="M16" s="113"/>
      <c r="N16" s="107"/>
    </row>
    <row r="17" spans="1:14" ht="10.5" customHeight="1">
      <c r="A17" s="109"/>
      <c r="B17" s="148" t="s">
        <v>364</v>
      </c>
      <c r="D17" s="110"/>
      <c r="E17" s="111"/>
      <c r="F17" s="12" t="s">
        <v>269</v>
      </c>
      <c r="G17" s="112"/>
      <c r="H17" s="111"/>
      <c r="I17" s="176"/>
      <c r="J17" s="110"/>
      <c r="K17" s="111"/>
      <c r="L17" s="60" t="s">
        <v>419</v>
      </c>
      <c r="M17" s="113"/>
      <c r="N17" s="107"/>
    </row>
    <row r="18" spans="1:14" ht="10.5" customHeight="1">
      <c r="A18" s="109"/>
      <c r="B18" s="12" t="s">
        <v>371</v>
      </c>
      <c r="C18" s="114"/>
      <c r="D18" s="110"/>
      <c r="E18" s="111"/>
      <c r="F18" s="12" t="s">
        <v>235</v>
      </c>
      <c r="G18" s="112"/>
      <c r="H18" s="111"/>
      <c r="I18" s="60" t="s">
        <v>400</v>
      </c>
      <c r="J18" s="110"/>
      <c r="K18" s="111"/>
      <c r="L18" s="60" t="s">
        <v>773</v>
      </c>
      <c r="M18" s="113"/>
      <c r="N18" s="107"/>
    </row>
    <row r="19" spans="1:14" ht="10.5" customHeight="1">
      <c r="A19" s="109"/>
      <c r="B19" s="148" t="s">
        <v>375</v>
      </c>
      <c r="C19" s="114"/>
      <c r="D19" s="110"/>
      <c r="E19" s="111"/>
      <c r="F19" s="12" t="s">
        <v>255</v>
      </c>
      <c r="G19" s="112"/>
      <c r="H19" s="111"/>
      <c r="I19" s="150" t="s">
        <v>570</v>
      </c>
      <c r="J19" s="110"/>
      <c r="K19" s="111"/>
      <c r="L19" s="150" t="s">
        <v>469</v>
      </c>
      <c r="M19" s="113"/>
      <c r="N19" s="107"/>
    </row>
    <row r="20" spans="1:14" ht="10.5" customHeight="1">
      <c r="A20" s="109"/>
      <c r="B20" s="148" t="s">
        <v>362</v>
      </c>
      <c r="C20" s="114"/>
      <c r="D20" s="110"/>
      <c r="E20" s="111"/>
      <c r="F20" s="61" t="s">
        <v>236</v>
      </c>
      <c r="G20" s="112"/>
      <c r="H20" s="111"/>
      <c r="I20" s="60" t="s">
        <v>386</v>
      </c>
      <c r="J20" s="110"/>
      <c r="K20" s="111"/>
      <c r="L20" s="150" t="s">
        <v>589</v>
      </c>
      <c r="M20" s="113"/>
      <c r="N20" s="107"/>
    </row>
    <row r="21" spans="1:14" ht="10.5" customHeight="1">
      <c r="A21" s="109"/>
      <c r="B21" s="12" t="s">
        <v>417</v>
      </c>
      <c r="C21" s="114"/>
      <c r="D21" s="110"/>
      <c r="E21" s="111"/>
      <c r="F21" s="12" t="s">
        <v>237</v>
      </c>
      <c r="G21" s="112"/>
      <c r="H21" s="111"/>
      <c r="I21" s="150" t="s">
        <v>478</v>
      </c>
      <c r="J21" s="110"/>
      <c r="K21" s="111"/>
      <c r="L21" s="150" t="s">
        <v>587</v>
      </c>
      <c r="M21" s="113"/>
      <c r="N21" s="107"/>
    </row>
    <row r="22" spans="1:14" ht="10.5" customHeight="1">
      <c r="A22" s="109"/>
      <c r="B22" s="147" t="s">
        <v>577</v>
      </c>
      <c r="C22" s="114"/>
      <c r="D22" s="110"/>
      <c r="E22" s="111"/>
      <c r="F22" s="14" t="s">
        <v>132</v>
      </c>
      <c r="G22" s="112"/>
      <c r="H22" s="111"/>
      <c r="I22" s="60" t="s">
        <v>656</v>
      </c>
      <c r="J22" s="110"/>
      <c r="K22" s="111"/>
      <c r="L22" s="150" t="s">
        <v>439</v>
      </c>
      <c r="M22" s="113"/>
      <c r="N22" s="107"/>
    </row>
    <row r="23" spans="1:14" ht="10.5" customHeight="1">
      <c r="A23" s="109"/>
      <c r="B23" s="147" t="s">
        <v>548</v>
      </c>
      <c r="C23" s="114"/>
      <c r="D23" s="110"/>
      <c r="E23" s="111"/>
      <c r="F23" s="61" t="s">
        <v>15</v>
      </c>
      <c r="G23" s="112"/>
      <c r="H23" s="111"/>
      <c r="I23" s="60" t="s">
        <v>416</v>
      </c>
      <c r="J23" s="110"/>
      <c r="K23" s="111"/>
      <c r="L23" s="150" t="s">
        <v>593</v>
      </c>
      <c r="M23" s="113"/>
      <c r="N23" s="107"/>
    </row>
    <row r="24" spans="1:14" ht="10.5" customHeight="1">
      <c r="A24" s="109"/>
      <c r="B24" s="12" t="s">
        <v>276</v>
      </c>
      <c r="C24" s="114"/>
      <c r="D24" s="110"/>
      <c r="E24" s="111"/>
      <c r="F24" s="12" t="s">
        <v>56</v>
      </c>
      <c r="G24" s="112"/>
      <c r="H24" s="111"/>
      <c r="I24" s="150" t="s">
        <v>481</v>
      </c>
      <c r="J24" s="110"/>
      <c r="K24" s="109"/>
      <c r="L24" s="150" t="s">
        <v>485</v>
      </c>
      <c r="M24" s="113"/>
      <c r="N24" s="107"/>
    </row>
    <row r="25" spans="1:14" ht="10.5" customHeight="1">
      <c r="A25" s="109"/>
      <c r="B25" s="147" t="s">
        <v>467</v>
      </c>
      <c r="C25" s="114"/>
      <c r="D25" s="110"/>
      <c r="E25" s="111"/>
      <c r="F25" s="61" t="s">
        <v>266</v>
      </c>
      <c r="G25" s="112"/>
      <c r="H25" s="111"/>
      <c r="I25" s="150" t="s">
        <v>635</v>
      </c>
      <c r="J25" s="110"/>
      <c r="K25" s="109"/>
      <c r="L25" s="60" t="s">
        <v>530</v>
      </c>
      <c r="M25" s="113"/>
      <c r="N25" s="107"/>
    </row>
    <row r="26" spans="1:14" ht="12" customHeight="1">
      <c r="A26" s="109"/>
      <c r="B26" s="129" t="s">
        <v>654</v>
      </c>
      <c r="C26" s="114"/>
      <c r="D26" s="110"/>
      <c r="E26" s="111"/>
      <c r="F26" s="12" t="s">
        <v>506</v>
      </c>
      <c r="G26" s="112"/>
      <c r="H26" s="111"/>
      <c r="I26" s="150" t="s">
        <v>460</v>
      </c>
      <c r="J26" s="110"/>
      <c r="K26" s="109"/>
      <c r="L26" s="150" t="s">
        <v>610</v>
      </c>
      <c r="M26" s="113"/>
      <c r="N26" s="107"/>
    </row>
    <row r="27" spans="1:14" ht="12" customHeight="1">
      <c r="A27" s="109"/>
      <c r="B27" s="12" t="s">
        <v>673</v>
      </c>
      <c r="C27" s="114"/>
      <c r="D27" s="110"/>
      <c r="E27" s="111"/>
      <c r="F27" s="14" t="s">
        <v>238</v>
      </c>
      <c r="G27" s="112"/>
      <c r="H27" s="111"/>
      <c r="I27" s="60" t="s">
        <v>503</v>
      </c>
      <c r="J27" s="110"/>
      <c r="K27" s="109"/>
      <c r="L27" s="150" t="s">
        <v>627</v>
      </c>
      <c r="M27" s="113"/>
      <c r="N27" s="107"/>
    </row>
    <row r="28" spans="1:14" ht="10.5" customHeight="1">
      <c r="A28" s="109"/>
      <c r="B28" s="147" t="s">
        <v>622</v>
      </c>
      <c r="C28" s="114"/>
      <c r="D28" s="110"/>
      <c r="E28" s="111"/>
      <c r="F28" s="61" t="s">
        <v>263</v>
      </c>
      <c r="G28" s="112"/>
      <c r="H28" s="111"/>
      <c r="I28" s="60" t="s">
        <v>536</v>
      </c>
      <c r="J28" s="110"/>
      <c r="K28" s="109"/>
      <c r="L28" s="60" t="s">
        <v>627</v>
      </c>
      <c r="M28" s="113"/>
      <c r="N28" s="107"/>
    </row>
    <row r="29" spans="1:14" ht="10.5" customHeight="1">
      <c r="A29" s="109"/>
      <c r="B29" s="12" t="s">
        <v>373</v>
      </c>
      <c r="C29" s="114"/>
      <c r="D29" s="110"/>
      <c r="E29" s="111"/>
      <c r="F29" s="12" t="s">
        <v>149</v>
      </c>
      <c r="G29" s="112"/>
      <c r="H29" s="111"/>
      <c r="I29" s="176" t="s">
        <v>279</v>
      </c>
      <c r="J29" s="110"/>
      <c r="K29" s="109"/>
      <c r="L29" s="60" t="s">
        <v>399</v>
      </c>
      <c r="M29" s="113"/>
      <c r="N29" s="107"/>
    </row>
    <row r="30" spans="1:14" ht="12.75">
      <c r="A30" s="109"/>
      <c r="B30" s="12" t="s">
        <v>502</v>
      </c>
      <c r="C30" s="114"/>
      <c r="D30" s="110"/>
      <c r="E30" s="111"/>
      <c r="F30" s="12" t="s">
        <v>285</v>
      </c>
      <c r="G30" s="112"/>
      <c r="H30" s="111"/>
      <c r="I30" s="176"/>
      <c r="J30" s="110"/>
      <c r="K30" s="109"/>
      <c r="L30" s="60" t="s">
        <v>707</v>
      </c>
      <c r="M30" s="113"/>
      <c r="N30" s="107"/>
    </row>
    <row r="31" spans="1:14" ht="10.5" customHeight="1">
      <c r="A31" s="109"/>
      <c r="B31" s="147" t="s">
        <v>636</v>
      </c>
      <c r="C31" s="114"/>
      <c r="D31" s="110"/>
      <c r="E31" s="111"/>
      <c r="F31" s="61" t="s">
        <v>268</v>
      </c>
      <c r="G31" s="112"/>
      <c r="H31" s="111"/>
      <c r="I31" s="150" t="s">
        <v>495</v>
      </c>
      <c r="J31" s="110"/>
      <c r="K31" s="109"/>
      <c r="L31" s="150" t="s">
        <v>452</v>
      </c>
      <c r="M31" s="113"/>
      <c r="N31" s="107"/>
    </row>
    <row r="32" spans="1:14" ht="10.5" customHeight="1">
      <c r="A32" s="109"/>
      <c r="B32" s="147" t="s">
        <v>497</v>
      </c>
      <c r="C32" s="114"/>
      <c r="D32" s="110"/>
      <c r="E32" s="111"/>
      <c r="F32" s="14" t="s">
        <v>239</v>
      </c>
      <c r="G32" s="112"/>
      <c r="H32" s="111"/>
      <c r="I32" s="60" t="s">
        <v>568</v>
      </c>
      <c r="J32" s="110"/>
      <c r="K32" s="109"/>
      <c r="L32" s="150" t="s">
        <v>585</v>
      </c>
      <c r="M32" s="113"/>
      <c r="N32" s="107"/>
    </row>
    <row r="33" spans="1:14" ht="10.5" customHeight="1">
      <c r="A33" s="109"/>
      <c r="B33" s="12" t="s">
        <v>396</v>
      </c>
      <c r="C33" s="114"/>
      <c r="D33" s="110"/>
      <c r="E33" s="111"/>
      <c r="F33" s="12" t="s">
        <v>272</v>
      </c>
      <c r="G33" s="112"/>
      <c r="H33" s="111"/>
      <c r="I33" s="114"/>
      <c r="J33" s="110"/>
      <c r="K33" s="109"/>
      <c r="L33" s="60" t="s">
        <v>510</v>
      </c>
      <c r="M33" s="113"/>
      <c r="N33" s="107"/>
    </row>
    <row r="34" spans="1:14" ht="10.5" customHeight="1">
      <c r="A34" s="109"/>
      <c r="B34" s="12" t="s">
        <v>691</v>
      </c>
      <c r="C34" s="114"/>
      <c r="D34" s="110"/>
      <c r="E34" s="111"/>
      <c r="F34" s="61" t="s">
        <v>261</v>
      </c>
      <c r="G34" s="112"/>
      <c r="H34" s="111"/>
      <c r="I34" s="114"/>
      <c r="J34" s="110"/>
      <c r="K34" s="109"/>
      <c r="L34" s="60" t="s">
        <v>563</v>
      </c>
      <c r="M34" s="113"/>
      <c r="N34" s="107"/>
    </row>
    <row r="35" spans="1:14" ht="10.5" customHeight="1">
      <c r="A35" s="109"/>
      <c r="B35" s="147" t="s">
        <v>625</v>
      </c>
      <c r="C35" s="114"/>
      <c r="D35" s="110"/>
      <c r="E35" s="111"/>
      <c r="F35" s="61" t="s">
        <v>262</v>
      </c>
      <c r="G35" s="112"/>
      <c r="H35" s="111"/>
      <c r="I35" s="114"/>
      <c r="J35" s="110"/>
      <c r="K35" s="109"/>
      <c r="L35" s="150" t="s">
        <v>521</v>
      </c>
      <c r="M35" s="113"/>
      <c r="N35" s="107"/>
    </row>
    <row r="36" spans="1:14" ht="10.5" customHeight="1">
      <c r="A36" s="109"/>
      <c r="B36" s="12" t="s">
        <v>366</v>
      </c>
      <c r="C36" s="114"/>
      <c r="D36" s="110"/>
      <c r="E36" s="111"/>
      <c r="F36" s="60" t="s">
        <v>123</v>
      </c>
      <c r="G36" s="112"/>
      <c r="H36" s="111"/>
      <c r="I36" s="114"/>
      <c r="J36" s="110"/>
      <c r="K36" s="109"/>
      <c r="L36" s="150" t="s">
        <v>427</v>
      </c>
      <c r="M36" s="113"/>
      <c r="N36" s="107"/>
    </row>
    <row r="37" spans="1:14" ht="10.5" customHeight="1">
      <c r="A37" s="109"/>
      <c r="B37" s="12" t="s">
        <v>420</v>
      </c>
      <c r="C37" s="114"/>
      <c r="D37" s="110"/>
      <c r="E37" s="111"/>
      <c r="F37" s="61" t="s">
        <v>240</v>
      </c>
      <c r="G37" s="112"/>
      <c r="H37" s="111"/>
      <c r="I37" s="114"/>
      <c r="J37" s="110"/>
      <c r="K37" s="109"/>
      <c r="L37" s="150" t="s">
        <v>402</v>
      </c>
      <c r="M37" s="113"/>
      <c r="N37" s="107"/>
    </row>
    <row r="38" spans="1:14" ht="10.5" customHeight="1">
      <c r="A38" s="109"/>
      <c r="B38" s="147" t="s">
        <v>543</v>
      </c>
      <c r="C38" s="114"/>
      <c r="D38" s="110"/>
      <c r="E38" s="111"/>
      <c r="F38" s="12" t="s">
        <v>270</v>
      </c>
      <c r="G38" s="112"/>
      <c r="H38" s="111"/>
      <c r="I38" s="114"/>
      <c r="J38" s="110"/>
      <c r="K38" s="109"/>
      <c r="L38" s="60" t="s">
        <v>680</v>
      </c>
      <c r="M38" s="113"/>
      <c r="N38" s="107"/>
    </row>
    <row r="39" spans="1:14" ht="10.5" customHeight="1">
      <c r="A39" s="109"/>
      <c r="B39" s="12" t="s">
        <v>393</v>
      </c>
      <c r="C39" s="114"/>
      <c r="D39" s="110"/>
      <c r="E39" s="111"/>
      <c r="F39" s="61" t="s">
        <v>241</v>
      </c>
      <c r="G39" s="112"/>
      <c r="H39" s="111"/>
      <c r="I39" s="114"/>
      <c r="J39" s="110"/>
      <c r="K39" s="109"/>
      <c r="L39" s="150" t="s">
        <v>435</v>
      </c>
      <c r="M39" s="113"/>
      <c r="N39" s="107"/>
    </row>
    <row r="40" spans="1:14" ht="10.5" customHeight="1">
      <c r="A40" s="109"/>
      <c r="B40" s="12" t="s">
        <v>428</v>
      </c>
      <c r="C40" s="114"/>
      <c r="D40" s="110"/>
      <c r="E40" s="111"/>
      <c r="F40" s="61" t="s">
        <v>2</v>
      </c>
      <c r="G40" s="112"/>
      <c r="H40" s="111"/>
      <c r="I40" s="114"/>
      <c r="J40" s="110"/>
      <c r="K40" s="109"/>
      <c r="L40" s="60" t="s">
        <v>515</v>
      </c>
      <c r="M40" s="113"/>
      <c r="N40" s="107"/>
    </row>
    <row r="41" spans="1:14" ht="10.5" customHeight="1">
      <c r="A41" s="109"/>
      <c r="B41" s="60" t="s">
        <v>120</v>
      </c>
      <c r="C41" s="114"/>
      <c r="D41" s="110"/>
      <c r="E41" s="111"/>
      <c r="F41" s="61" t="s">
        <v>724</v>
      </c>
      <c r="G41" s="112"/>
      <c r="H41" s="111"/>
      <c r="I41" s="114"/>
      <c r="J41" s="110"/>
      <c r="K41" s="109"/>
      <c r="L41" s="150" t="s">
        <v>395</v>
      </c>
      <c r="M41" s="113"/>
      <c r="N41" s="107"/>
    </row>
    <row r="42" spans="1:14" ht="10.5" customHeight="1">
      <c r="A42" s="109"/>
      <c r="B42" s="12" t="s">
        <v>376</v>
      </c>
      <c r="C42" s="114"/>
      <c r="D42" s="110"/>
      <c r="E42" s="111"/>
      <c r="F42" s="12" t="s">
        <v>271</v>
      </c>
      <c r="G42" s="112"/>
      <c r="H42" s="111"/>
      <c r="I42" s="114"/>
      <c r="J42" s="110"/>
      <c r="K42" s="109"/>
      <c r="L42" s="150" t="s">
        <v>501</v>
      </c>
      <c r="M42" s="113"/>
      <c r="N42" s="107"/>
    </row>
    <row r="43" spans="1:14" ht="10.5" customHeight="1">
      <c r="A43" s="115"/>
      <c r="B43" s="147" t="s">
        <v>614</v>
      </c>
      <c r="C43" s="114"/>
      <c r="D43" s="116"/>
      <c r="E43" s="117"/>
      <c r="F43" s="14" t="s">
        <v>121</v>
      </c>
      <c r="G43" s="118"/>
      <c r="H43" s="117"/>
      <c r="I43" s="114"/>
      <c r="J43" s="116"/>
      <c r="K43" s="115"/>
      <c r="L43" s="60" t="s">
        <v>704</v>
      </c>
      <c r="M43" s="119"/>
      <c r="N43" s="107"/>
    </row>
    <row r="44" spans="1:14" ht="10.5" customHeight="1">
      <c r="A44" s="115"/>
      <c r="B44" s="12" t="s">
        <v>433</v>
      </c>
      <c r="C44" s="114"/>
      <c r="D44" s="116"/>
      <c r="E44" s="117"/>
      <c r="F44" s="61" t="s">
        <v>242</v>
      </c>
      <c r="G44" s="118"/>
      <c r="H44" s="117"/>
      <c r="I44" s="114"/>
      <c r="J44" s="116"/>
      <c r="K44" s="115"/>
      <c r="L44" s="60" t="s">
        <v>512</v>
      </c>
      <c r="M44" s="119"/>
      <c r="N44" s="107"/>
    </row>
    <row r="45" spans="1:14" ht="10.5" customHeight="1">
      <c r="A45" s="115"/>
      <c r="B45" s="147" t="s">
        <v>370</v>
      </c>
      <c r="C45" s="114"/>
      <c r="D45" s="116"/>
      <c r="E45" s="117"/>
      <c r="F45" s="61" t="s">
        <v>22</v>
      </c>
      <c r="G45" s="118"/>
      <c r="H45" s="117"/>
      <c r="I45" s="114"/>
      <c r="J45" s="116"/>
      <c r="K45" s="115"/>
      <c r="L45" s="60" t="s">
        <v>526</v>
      </c>
      <c r="M45" s="119"/>
      <c r="N45" s="107"/>
    </row>
    <row r="46" spans="1:14" ht="10.5" customHeight="1">
      <c r="A46" s="115"/>
      <c r="B46" s="14" t="s">
        <v>365</v>
      </c>
      <c r="C46" s="114"/>
      <c r="D46" s="116"/>
      <c r="E46" s="117"/>
      <c r="F46" s="61" t="s">
        <v>0</v>
      </c>
      <c r="G46" s="118"/>
      <c r="H46" s="117"/>
      <c r="I46" s="114"/>
      <c r="J46" s="116"/>
      <c r="K46" s="115"/>
      <c r="L46" s="60" t="s">
        <v>545</v>
      </c>
      <c r="M46" s="119"/>
      <c r="N46" s="107"/>
    </row>
    <row r="47" spans="1:14" ht="10.5" customHeight="1">
      <c r="A47" s="115"/>
      <c r="B47" s="148" t="s">
        <v>564</v>
      </c>
      <c r="C47" s="114"/>
      <c r="D47" s="116"/>
      <c r="E47" s="117"/>
      <c r="F47" s="14" t="s">
        <v>243</v>
      </c>
      <c r="G47" s="118"/>
      <c r="H47" s="117"/>
      <c r="I47" s="114"/>
      <c r="J47" s="116"/>
      <c r="K47" s="115"/>
      <c r="L47" s="60" t="s">
        <v>463</v>
      </c>
      <c r="M47" s="119"/>
      <c r="N47" s="107"/>
    </row>
    <row r="48" spans="1:14" ht="10.5" customHeight="1">
      <c r="A48" s="115"/>
      <c r="B48" s="12" t="s">
        <v>709</v>
      </c>
      <c r="C48" s="114"/>
      <c r="D48" s="116"/>
      <c r="E48" s="117"/>
      <c r="F48" s="61" t="s">
        <v>28</v>
      </c>
      <c r="G48" s="118"/>
      <c r="H48" s="117"/>
      <c r="I48" s="114"/>
      <c r="J48" s="116"/>
      <c r="K48" s="115"/>
      <c r="L48" s="60" t="s">
        <v>559</v>
      </c>
      <c r="M48" s="119"/>
      <c r="N48" s="107"/>
    </row>
    <row r="49" spans="1:14" ht="10.5" customHeight="1">
      <c r="A49" s="115"/>
      <c r="B49" s="147" t="s">
        <v>445</v>
      </c>
      <c r="C49" s="114"/>
      <c r="D49" s="116"/>
      <c r="E49" s="117"/>
      <c r="F49" s="61" t="s">
        <v>34</v>
      </c>
      <c r="G49" s="118"/>
      <c r="H49" s="117"/>
      <c r="I49" s="114"/>
      <c r="J49" s="116"/>
      <c r="K49" s="115"/>
      <c r="L49" s="150" t="s">
        <v>480</v>
      </c>
      <c r="M49" s="119"/>
      <c r="N49" s="107"/>
    </row>
    <row r="50" spans="1:14" ht="10.5" customHeight="1">
      <c r="A50" s="115"/>
      <c r="B50" s="147" t="s">
        <v>475</v>
      </c>
      <c r="C50" s="114"/>
      <c r="D50" s="116"/>
      <c r="E50" s="117"/>
      <c r="F50" s="61" t="s">
        <v>244</v>
      </c>
      <c r="G50" s="118"/>
      <c r="H50" s="117"/>
      <c r="I50" s="114"/>
      <c r="J50" s="116"/>
      <c r="K50" s="115"/>
      <c r="L50" s="150" t="s">
        <v>490</v>
      </c>
      <c r="M50" s="119"/>
      <c r="N50" s="107"/>
    </row>
    <row r="51" spans="1:14" ht="10.5" customHeight="1">
      <c r="A51" s="115"/>
      <c r="B51" s="147" t="s">
        <v>454</v>
      </c>
      <c r="C51" s="114"/>
      <c r="D51" s="116"/>
      <c r="E51" s="117"/>
      <c r="F51" s="61" t="s">
        <v>718</v>
      </c>
      <c r="G51" s="118"/>
      <c r="H51" s="117"/>
      <c r="I51" s="114"/>
      <c r="J51" s="116"/>
      <c r="K51" s="115"/>
      <c r="L51" s="60" t="s">
        <v>389</v>
      </c>
      <c r="M51" s="119"/>
      <c r="N51" s="107"/>
    </row>
    <row r="52" spans="1:13" ht="10.5" customHeight="1">
      <c r="A52" s="115"/>
      <c r="B52" s="12" t="s">
        <v>391</v>
      </c>
      <c r="C52" s="114"/>
      <c r="D52" s="120"/>
      <c r="E52" s="117"/>
      <c r="F52" s="12" t="s">
        <v>711</v>
      </c>
      <c r="G52" s="118"/>
      <c r="H52" s="117"/>
      <c r="I52" s="114"/>
      <c r="J52" s="120"/>
      <c r="K52" s="117"/>
      <c r="L52" s="114"/>
      <c r="M52" s="119"/>
    </row>
    <row r="53" spans="1:13" ht="10.5" customHeight="1">
      <c r="A53" s="115"/>
      <c r="B53" s="147" t="s">
        <v>483</v>
      </c>
      <c r="C53" s="114"/>
      <c r="D53" s="120"/>
      <c r="E53" s="117"/>
      <c r="F53" s="12" t="s">
        <v>274</v>
      </c>
      <c r="G53" s="118"/>
      <c r="H53" s="117"/>
      <c r="I53" s="114"/>
      <c r="J53" s="120"/>
      <c r="K53" s="117"/>
      <c r="L53" s="114"/>
      <c r="M53" s="119"/>
    </row>
    <row r="54" spans="1:13" ht="10.5" customHeight="1">
      <c r="A54" s="115"/>
      <c r="B54" s="12" t="s">
        <v>361</v>
      </c>
      <c r="C54" s="114"/>
      <c r="D54" s="120"/>
      <c r="E54" s="117"/>
      <c r="F54" s="14" t="s">
        <v>144</v>
      </c>
      <c r="G54" s="118"/>
      <c r="H54" s="117"/>
      <c r="I54" s="114"/>
      <c r="J54" s="120"/>
      <c r="K54" s="117"/>
      <c r="L54" s="114"/>
      <c r="M54" s="119"/>
    </row>
    <row r="55" spans="1:13" ht="10.5" customHeight="1">
      <c r="A55" s="115"/>
      <c r="B55" s="147" t="s">
        <v>363</v>
      </c>
      <c r="C55" s="114"/>
      <c r="D55" s="120"/>
      <c r="E55" s="117"/>
      <c r="F55" s="12" t="s">
        <v>157</v>
      </c>
      <c r="G55" s="118"/>
      <c r="H55" s="117"/>
      <c r="I55" s="114"/>
      <c r="J55" s="120"/>
      <c r="K55" s="117"/>
      <c r="L55" s="114"/>
      <c r="M55" s="119"/>
    </row>
    <row r="56" spans="1:13" ht="10.5" customHeight="1">
      <c r="A56" s="115"/>
      <c r="B56" s="12" t="s">
        <v>425</v>
      </c>
      <c r="C56" s="114"/>
      <c r="D56" s="120"/>
      <c r="E56" s="117"/>
      <c r="F56" s="12" t="s">
        <v>62</v>
      </c>
      <c r="G56" s="118"/>
      <c r="H56" s="117"/>
      <c r="I56" s="114"/>
      <c r="J56" s="120"/>
      <c r="K56" s="117"/>
      <c r="L56" s="114"/>
      <c r="M56" s="119"/>
    </row>
    <row r="57" spans="1:13" ht="10.5" customHeight="1">
      <c r="A57" s="115"/>
      <c r="B57" s="12" t="s">
        <v>517</v>
      </c>
      <c r="C57" s="122"/>
      <c r="D57" s="120"/>
      <c r="E57" s="117"/>
      <c r="F57" s="61" t="s">
        <v>335</v>
      </c>
      <c r="G57" s="118"/>
      <c r="H57" s="117"/>
      <c r="I57" s="114"/>
      <c r="J57" s="120"/>
      <c r="K57" s="117"/>
      <c r="L57" s="114"/>
      <c r="M57" s="119"/>
    </row>
    <row r="58" spans="1:13" ht="10.5" customHeight="1">
      <c r="A58" s="115"/>
      <c r="B58" s="148" t="s">
        <v>368</v>
      </c>
      <c r="C58" s="122"/>
      <c r="D58" s="120"/>
      <c r="E58" s="117"/>
      <c r="F58" s="12" t="s">
        <v>259</v>
      </c>
      <c r="G58" s="118"/>
      <c r="H58" s="117"/>
      <c r="I58" s="114"/>
      <c r="J58" s="120"/>
      <c r="K58" s="117"/>
      <c r="L58" s="114"/>
      <c r="M58" s="119"/>
    </row>
    <row r="59" spans="1:13" ht="10.5" customHeight="1">
      <c r="A59" s="115"/>
      <c r="B59" s="147" t="s">
        <v>630</v>
      </c>
      <c r="C59" s="122"/>
      <c r="D59" s="120"/>
      <c r="E59" s="117"/>
      <c r="F59" s="61" t="s">
        <v>245</v>
      </c>
      <c r="G59" s="118"/>
      <c r="H59" s="117"/>
      <c r="I59" s="114"/>
      <c r="J59" s="120"/>
      <c r="K59" s="117"/>
      <c r="L59" s="114"/>
      <c r="M59" s="119"/>
    </row>
    <row r="60" spans="1:13" ht="10.5" customHeight="1">
      <c r="A60" s="115"/>
      <c r="B60" s="12" t="s">
        <v>387</v>
      </c>
      <c r="C60" s="122"/>
      <c r="D60" s="120"/>
      <c r="E60" s="117"/>
      <c r="F60" s="14" t="s">
        <v>134</v>
      </c>
      <c r="G60" s="118"/>
      <c r="H60" s="117"/>
      <c r="I60" s="114"/>
      <c r="J60" s="120"/>
      <c r="K60" s="117"/>
      <c r="L60" s="114"/>
      <c r="M60" s="119"/>
    </row>
    <row r="61" spans="1:13" ht="10.5" customHeight="1">
      <c r="A61" s="115"/>
      <c r="B61" s="12" t="s">
        <v>683</v>
      </c>
      <c r="C61" s="122"/>
      <c r="D61" s="120"/>
      <c r="E61" s="117"/>
      <c r="F61" s="61" t="s">
        <v>246</v>
      </c>
      <c r="G61" s="118"/>
      <c r="H61" s="117"/>
      <c r="I61" s="114"/>
      <c r="J61" s="120"/>
      <c r="K61" s="117"/>
      <c r="L61" s="114"/>
      <c r="M61" s="119"/>
    </row>
    <row r="62" spans="1:13" ht="10.5" customHeight="1">
      <c r="A62" s="115"/>
      <c r="B62" s="147" t="s">
        <v>619</v>
      </c>
      <c r="C62" s="122"/>
      <c r="D62" s="120"/>
      <c r="E62" s="117"/>
      <c r="F62" s="12" t="s">
        <v>151</v>
      </c>
      <c r="G62" s="118"/>
      <c r="H62" s="117"/>
      <c r="I62" s="114"/>
      <c r="J62" s="120"/>
      <c r="K62" s="117"/>
      <c r="L62" s="114"/>
      <c r="M62" s="119"/>
    </row>
    <row r="63" spans="1:13" ht="10.5" customHeight="1">
      <c r="A63" s="115"/>
      <c r="B63" s="12" t="s">
        <v>232</v>
      </c>
      <c r="C63" s="122"/>
      <c r="D63" s="120"/>
      <c r="E63" s="117"/>
      <c r="F63" s="12" t="s">
        <v>247</v>
      </c>
      <c r="G63" s="118"/>
      <c r="H63" s="117"/>
      <c r="J63" s="120"/>
      <c r="K63" s="117"/>
      <c r="M63" s="119"/>
    </row>
    <row r="64" spans="1:13" ht="13.5" customHeight="1" thickBot="1">
      <c r="A64" s="123"/>
      <c r="B64" s="167" t="s">
        <v>278</v>
      </c>
      <c r="C64" s="168"/>
      <c r="D64" s="125"/>
      <c r="E64" s="126"/>
      <c r="F64" s="149" t="s">
        <v>327</v>
      </c>
      <c r="G64" s="127"/>
      <c r="H64" s="126"/>
      <c r="I64" s="124"/>
      <c r="J64" s="125"/>
      <c r="K64" s="126"/>
      <c r="L64" s="124"/>
      <c r="M64" s="128"/>
    </row>
    <row r="65" ht="10.5" customHeight="1" thickTop="1"/>
  </sheetData>
  <mergeCells count="5">
    <mergeCell ref="A1:D1"/>
    <mergeCell ref="I16:I17"/>
    <mergeCell ref="I29:I30"/>
    <mergeCell ref="C2:C3"/>
    <mergeCell ref="C4:C5"/>
  </mergeCells>
  <printOptions/>
  <pageMargins left="0.45" right="0.47" top="0.58" bottom="0.75" header="0.34" footer="0.27"/>
  <pageSetup horizontalDpi="600" verticalDpi="600" orientation="portrait" r:id="rId1"/>
  <headerFooter alignWithMargins="0">
    <oddHeader>&amp;C&amp;"Arial,Bold"&amp;11FY 2003 Fulbright-Hays Doctoral Dissertation Research Abroad Program</oddHeader>
    <oddFooter>&amp;C&amp;8International Education Programs Service
US Department of Education
Washington, DC  20006-8521&amp;R&amp;P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showZeros="0" tabSelected="1" workbookViewId="0" topLeftCell="A1">
      <pane ySplit="1" topLeftCell="BM2" activePane="bottomLeft" state="frozen"/>
      <selection pane="topLeft" activeCell="AD216" sqref="AD216"/>
      <selection pane="bottomLeft" activeCell="D69" sqref="D69"/>
    </sheetView>
  </sheetViews>
  <sheetFormatPr defaultColWidth="9.140625" defaultRowHeight="12.75"/>
  <cols>
    <col min="1" max="1" width="9.140625" style="134" customWidth="1"/>
    <col min="2" max="3" width="16.7109375" style="134" customWidth="1"/>
    <col min="4" max="5" width="24.7109375" style="134" customWidth="1"/>
    <col min="6" max="6" width="16.7109375" style="145" customWidth="1"/>
    <col min="7" max="7" width="16.8515625" style="146" bestFit="1" customWidth="1"/>
    <col min="8" max="16384" width="9.140625" style="134" customWidth="1"/>
  </cols>
  <sheetData>
    <row r="1" spans="1:7" ht="26.25" thickBot="1">
      <c r="A1" s="130"/>
      <c r="B1" s="131" t="s">
        <v>248</v>
      </c>
      <c r="C1" s="131" t="s">
        <v>249</v>
      </c>
      <c r="D1" s="131" t="s">
        <v>519</v>
      </c>
      <c r="E1" s="131" t="s">
        <v>250</v>
      </c>
      <c r="F1" s="132" t="s">
        <v>251</v>
      </c>
      <c r="G1" s="133" t="s">
        <v>252</v>
      </c>
    </row>
    <row r="2" spans="1:7" ht="15.75" thickBot="1">
      <c r="A2" s="178" t="s">
        <v>162</v>
      </c>
      <c r="B2" s="179"/>
      <c r="C2" s="179"/>
      <c r="D2" s="179"/>
      <c r="E2" s="179"/>
      <c r="F2" s="179"/>
      <c r="G2" s="180"/>
    </row>
    <row r="3" spans="1:7" ht="12.75">
      <c r="A3" s="161"/>
      <c r="B3" s="162" t="s">
        <v>412</v>
      </c>
      <c r="C3" s="162"/>
      <c r="D3" s="162" t="s">
        <v>313</v>
      </c>
      <c r="E3" s="162" t="s">
        <v>390</v>
      </c>
      <c r="F3" s="163">
        <v>1</v>
      </c>
      <c r="G3" s="164">
        <v>15572</v>
      </c>
    </row>
    <row r="4" spans="1:7" ht="12.75">
      <c r="A4" s="135"/>
      <c r="B4" s="153" t="s">
        <v>403</v>
      </c>
      <c r="C4" s="153"/>
      <c r="D4" s="153" t="s">
        <v>307</v>
      </c>
      <c r="E4" s="153" t="s">
        <v>390</v>
      </c>
      <c r="F4" s="142">
        <v>2</v>
      </c>
      <c r="G4" s="165">
        <f>23124+15628</f>
        <v>38752</v>
      </c>
    </row>
    <row r="5" spans="1:7" ht="12.75">
      <c r="A5" s="135"/>
      <c r="B5" s="153" t="s">
        <v>417</v>
      </c>
      <c r="C5" s="153"/>
      <c r="D5" s="153" t="s">
        <v>317</v>
      </c>
      <c r="E5" s="153" t="s">
        <v>416</v>
      </c>
      <c r="F5" s="142">
        <v>1</v>
      </c>
      <c r="G5" s="165">
        <v>24111</v>
      </c>
    </row>
    <row r="6" spans="1:7" ht="12.75">
      <c r="A6" s="135"/>
      <c r="B6" s="153" t="s">
        <v>396</v>
      </c>
      <c r="C6" s="153" t="s">
        <v>68</v>
      </c>
      <c r="D6" s="153" t="s">
        <v>310</v>
      </c>
      <c r="E6" s="153" t="s">
        <v>386</v>
      </c>
      <c r="F6" s="142">
        <v>3</v>
      </c>
      <c r="G6" s="165">
        <f>29701+39340+29282</f>
        <v>98323</v>
      </c>
    </row>
    <row r="7" spans="1:7" ht="25.5">
      <c r="A7" s="135"/>
      <c r="B7" s="153" t="s">
        <v>420</v>
      </c>
      <c r="C7" s="153" t="s">
        <v>371</v>
      </c>
      <c r="D7" s="153" t="s">
        <v>69</v>
      </c>
      <c r="E7" s="153" t="s">
        <v>70</v>
      </c>
      <c r="F7" s="142">
        <v>2</v>
      </c>
      <c r="G7" s="165">
        <f>20321+23297</f>
        <v>43618</v>
      </c>
    </row>
    <row r="8" spans="1:7" ht="12.75">
      <c r="A8" s="135"/>
      <c r="B8" s="153" t="s">
        <v>393</v>
      </c>
      <c r="C8" s="153"/>
      <c r="D8" s="153" t="s">
        <v>304</v>
      </c>
      <c r="E8" s="153" t="s">
        <v>386</v>
      </c>
      <c r="F8" s="142">
        <v>1</v>
      </c>
      <c r="G8" s="165">
        <v>29327</v>
      </c>
    </row>
    <row r="9" spans="1:7" ht="12.75">
      <c r="A9" s="135"/>
      <c r="B9" s="153" t="s">
        <v>428</v>
      </c>
      <c r="C9" s="153"/>
      <c r="D9" s="153" t="s">
        <v>711</v>
      </c>
      <c r="E9" s="153" t="s">
        <v>390</v>
      </c>
      <c r="F9" s="142">
        <v>1</v>
      </c>
      <c r="G9" s="165">
        <v>32650</v>
      </c>
    </row>
    <row r="10" spans="1:7" ht="12.75">
      <c r="A10" s="135"/>
      <c r="B10" s="153" t="s">
        <v>433</v>
      </c>
      <c r="C10" s="153"/>
      <c r="D10" s="153" t="s">
        <v>329</v>
      </c>
      <c r="E10" s="153" t="s">
        <v>390</v>
      </c>
      <c r="F10" s="142">
        <v>1</v>
      </c>
      <c r="G10" s="165">
        <v>16618</v>
      </c>
    </row>
    <row r="11" spans="1:7" ht="25.5">
      <c r="A11" s="135"/>
      <c r="B11" s="153" t="s">
        <v>391</v>
      </c>
      <c r="C11" s="153"/>
      <c r="D11" s="153" t="s">
        <v>71</v>
      </c>
      <c r="E11" s="153" t="s">
        <v>390</v>
      </c>
      <c r="F11" s="142">
        <v>2</v>
      </c>
      <c r="G11" s="165">
        <f>30520+29505</f>
        <v>60025</v>
      </c>
    </row>
    <row r="12" spans="1:7" ht="12.75">
      <c r="A12" s="135"/>
      <c r="B12" s="153" t="s">
        <v>425</v>
      </c>
      <c r="C12" s="153"/>
      <c r="D12" s="153" t="s">
        <v>323</v>
      </c>
      <c r="E12" s="153" t="s">
        <v>390</v>
      </c>
      <c r="F12" s="142">
        <v>2</v>
      </c>
      <c r="G12" s="165">
        <f>22304+13823</f>
        <v>36127</v>
      </c>
    </row>
    <row r="13" spans="1:7" ht="38.25">
      <c r="A13" s="135"/>
      <c r="B13" s="153" t="s">
        <v>387</v>
      </c>
      <c r="C13" s="153"/>
      <c r="D13" s="153" t="s">
        <v>711</v>
      </c>
      <c r="E13" s="153" t="s">
        <v>72</v>
      </c>
      <c r="F13" s="142">
        <v>5</v>
      </c>
      <c r="G13" s="165">
        <v>169417</v>
      </c>
    </row>
    <row r="14" spans="1:7" ht="13.5" thickBot="1">
      <c r="A14" s="136" t="s">
        <v>710</v>
      </c>
      <c r="B14" s="137"/>
      <c r="C14" s="138"/>
      <c r="D14" s="138"/>
      <c r="E14" s="138"/>
      <c r="F14" s="139">
        <f>SUM(F3:F13)</f>
        <v>21</v>
      </c>
      <c r="G14" s="140">
        <f>SUM(G3:G13)</f>
        <v>564540</v>
      </c>
    </row>
    <row r="15" spans="1:7" ht="15.75" thickBot="1">
      <c r="A15" s="178" t="s">
        <v>163</v>
      </c>
      <c r="B15" s="179"/>
      <c r="C15" s="179"/>
      <c r="D15" s="179"/>
      <c r="E15" s="179"/>
      <c r="F15" s="179"/>
      <c r="G15" s="180"/>
    </row>
    <row r="16" spans="1:7" ht="25.5">
      <c r="A16" s="135"/>
      <c r="B16" s="157" t="s">
        <v>597</v>
      </c>
      <c r="C16" s="158" t="s">
        <v>552</v>
      </c>
      <c r="D16" s="159" t="s">
        <v>729</v>
      </c>
      <c r="E16" s="157" t="s">
        <v>73</v>
      </c>
      <c r="F16" s="141">
        <v>3</v>
      </c>
      <c r="G16" s="166">
        <v>159350</v>
      </c>
    </row>
    <row r="17" spans="1:7" ht="25.5">
      <c r="A17" s="135"/>
      <c r="B17" s="154" t="s">
        <v>550</v>
      </c>
      <c r="C17" s="154"/>
      <c r="D17" s="156" t="s">
        <v>741</v>
      </c>
      <c r="E17" s="154" t="s">
        <v>74</v>
      </c>
      <c r="F17" s="142">
        <v>4</v>
      </c>
      <c r="G17" s="165">
        <v>81068</v>
      </c>
    </row>
    <row r="18" spans="1:7" ht="76.5">
      <c r="A18" s="135"/>
      <c r="B18" s="154" t="s">
        <v>552</v>
      </c>
      <c r="C18" s="155" t="s">
        <v>564</v>
      </c>
      <c r="D18" s="156" t="s">
        <v>716</v>
      </c>
      <c r="E18" s="154" t="s">
        <v>75</v>
      </c>
      <c r="F18" s="142">
        <v>13</v>
      </c>
      <c r="G18" s="165">
        <v>375208</v>
      </c>
    </row>
    <row r="19" spans="1:7" ht="12.75">
      <c r="A19" s="135"/>
      <c r="B19" s="154" t="s">
        <v>575</v>
      </c>
      <c r="C19" s="154"/>
      <c r="D19" s="156" t="s">
        <v>718</v>
      </c>
      <c r="E19" s="154" t="s">
        <v>76</v>
      </c>
      <c r="F19" s="142">
        <v>2</v>
      </c>
      <c r="G19" s="165">
        <v>70349</v>
      </c>
    </row>
    <row r="20" spans="1:7" ht="12.75">
      <c r="A20" s="135"/>
      <c r="B20" s="154" t="s">
        <v>546</v>
      </c>
      <c r="C20" s="154"/>
      <c r="D20" s="156" t="s">
        <v>718</v>
      </c>
      <c r="E20" s="154" t="s">
        <v>386</v>
      </c>
      <c r="F20" s="142">
        <v>5</v>
      </c>
      <c r="G20" s="165">
        <v>91377</v>
      </c>
    </row>
    <row r="21" spans="1:7" ht="38.25">
      <c r="A21" s="135"/>
      <c r="B21" s="154" t="s">
        <v>577</v>
      </c>
      <c r="C21" s="154"/>
      <c r="D21" s="156" t="s">
        <v>718</v>
      </c>
      <c r="E21" s="154" t="s">
        <v>79</v>
      </c>
      <c r="F21" s="142">
        <v>4</v>
      </c>
      <c r="G21" s="165">
        <v>84865</v>
      </c>
    </row>
    <row r="22" spans="1:7" ht="12.75">
      <c r="A22" s="135"/>
      <c r="B22" s="154" t="s">
        <v>548</v>
      </c>
      <c r="C22" s="154"/>
      <c r="D22" s="156" t="s">
        <v>718</v>
      </c>
      <c r="E22" s="154" t="s">
        <v>400</v>
      </c>
      <c r="F22" s="142">
        <v>1</v>
      </c>
      <c r="G22" s="165">
        <v>17927</v>
      </c>
    </row>
    <row r="23" spans="1:7" ht="25.5">
      <c r="A23" s="135"/>
      <c r="B23" s="154" t="s">
        <v>543</v>
      </c>
      <c r="C23" s="154"/>
      <c r="D23" s="156" t="s">
        <v>745</v>
      </c>
      <c r="E23" s="155" t="s">
        <v>78</v>
      </c>
      <c r="F23" s="142">
        <v>8</v>
      </c>
      <c r="G23" s="165">
        <v>206233</v>
      </c>
    </row>
    <row r="24" spans="1:7" ht="12.75">
      <c r="A24" s="135"/>
      <c r="B24" s="154" t="s">
        <v>614</v>
      </c>
      <c r="C24" s="154"/>
      <c r="D24" s="156" t="s">
        <v>718</v>
      </c>
      <c r="E24" s="155" t="s">
        <v>390</v>
      </c>
      <c r="F24" s="142">
        <v>1</v>
      </c>
      <c r="G24" s="165">
        <v>23837</v>
      </c>
    </row>
    <row r="25" spans="1:7" ht="25.5">
      <c r="A25" s="135"/>
      <c r="B25" s="154" t="s">
        <v>564</v>
      </c>
      <c r="C25" s="154"/>
      <c r="D25" s="156" t="s">
        <v>737</v>
      </c>
      <c r="E25" s="154" t="s">
        <v>77</v>
      </c>
      <c r="F25" s="142">
        <v>6</v>
      </c>
      <c r="G25" s="165">
        <v>135231</v>
      </c>
    </row>
    <row r="26" spans="1:7" ht="13.5" thickBot="1">
      <c r="A26" s="136" t="s">
        <v>710</v>
      </c>
      <c r="B26" s="138"/>
      <c r="C26" s="138"/>
      <c r="D26" s="138"/>
      <c r="E26" s="138"/>
      <c r="F26" s="139">
        <f>SUM(F16:F25)</f>
        <v>47</v>
      </c>
      <c r="G26" s="140">
        <f>SUM(G16:G25)</f>
        <v>1245445</v>
      </c>
    </row>
    <row r="27" spans="1:7" ht="15.75" thickBot="1">
      <c r="A27" s="178" t="s">
        <v>164</v>
      </c>
      <c r="B27" s="179"/>
      <c r="C27" s="179"/>
      <c r="D27" s="179"/>
      <c r="E27" s="179"/>
      <c r="F27" s="179"/>
      <c r="G27" s="180"/>
    </row>
    <row r="28" spans="1:7" ht="25.5">
      <c r="A28" s="135"/>
      <c r="B28" s="157" t="s">
        <v>471</v>
      </c>
      <c r="C28" s="157"/>
      <c r="D28" s="159" t="s">
        <v>80</v>
      </c>
      <c r="E28" s="158" t="s">
        <v>73</v>
      </c>
      <c r="F28" s="141">
        <v>4</v>
      </c>
      <c r="G28" s="166">
        <v>144557</v>
      </c>
    </row>
    <row r="29" spans="1:7" ht="12.75">
      <c r="A29" s="135"/>
      <c r="B29" s="154" t="s">
        <v>473</v>
      </c>
      <c r="C29" s="154"/>
      <c r="D29" s="156" t="s">
        <v>20</v>
      </c>
      <c r="E29" s="154" t="s">
        <v>386</v>
      </c>
      <c r="F29" s="142">
        <v>1</v>
      </c>
      <c r="G29" s="165">
        <v>34609</v>
      </c>
    </row>
    <row r="30" spans="1:7" ht="25.5">
      <c r="A30" s="135"/>
      <c r="B30" s="154" t="s">
        <v>450</v>
      </c>
      <c r="C30" s="154"/>
      <c r="D30" s="156" t="s">
        <v>5</v>
      </c>
      <c r="E30" s="154" t="s">
        <v>253</v>
      </c>
      <c r="F30" s="142">
        <v>2</v>
      </c>
      <c r="G30" s="165">
        <v>67655</v>
      </c>
    </row>
    <row r="31" spans="1:7" ht="12.75">
      <c r="A31" s="135"/>
      <c r="B31" s="154" t="s">
        <v>467</v>
      </c>
      <c r="C31" s="154"/>
      <c r="D31" s="156" t="s">
        <v>15</v>
      </c>
      <c r="E31" s="154" t="s">
        <v>416</v>
      </c>
      <c r="F31" s="142">
        <v>1</v>
      </c>
      <c r="G31" s="165">
        <v>26911</v>
      </c>
    </row>
    <row r="32" spans="1:7" ht="12.75">
      <c r="A32" s="135"/>
      <c r="B32" s="154" t="s">
        <v>497</v>
      </c>
      <c r="C32" s="154"/>
      <c r="D32" s="156" t="s">
        <v>41</v>
      </c>
      <c r="E32" s="154" t="s">
        <v>390</v>
      </c>
      <c r="F32" s="142">
        <v>1</v>
      </c>
      <c r="G32" s="165">
        <v>31598</v>
      </c>
    </row>
    <row r="33" spans="1:7" ht="38.25">
      <c r="A33" s="135"/>
      <c r="B33" s="154" t="s">
        <v>445</v>
      </c>
      <c r="C33" s="155" t="s">
        <v>82</v>
      </c>
      <c r="D33" s="156" t="s">
        <v>81</v>
      </c>
      <c r="E33" s="154" t="s">
        <v>83</v>
      </c>
      <c r="F33" s="142">
        <v>3</v>
      </c>
      <c r="G33" s="165">
        <v>102581</v>
      </c>
    </row>
    <row r="34" spans="1:7" ht="25.5">
      <c r="A34" s="135"/>
      <c r="B34" s="154" t="s">
        <v>475</v>
      </c>
      <c r="C34" s="154"/>
      <c r="D34" s="156" t="s">
        <v>22</v>
      </c>
      <c r="E34" s="154" t="s">
        <v>96</v>
      </c>
      <c r="F34" s="142">
        <v>2</v>
      </c>
      <c r="G34" s="165">
        <v>23398</v>
      </c>
    </row>
    <row r="35" spans="1:7" ht="51">
      <c r="A35" s="135"/>
      <c r="B35" s="154" t="s">
        <v>454</v>
      </c>
      <c r="C35" s="155" t="s">
        <v>84</v>
      </c>
      <c r="D35" s="156" t="s">
        <v>85</v>
      </c>
      <c r="E35" s="154" t="s">
        <v>86</v>
      </c>
      <c r="F35" s="142">
        <v>14</v>
      </c>
      <c r="G35" s="165">
        <v>410354</v>
      </c>
    </row>
    <row r="36" spans="1:7" ht="12.75">
      <c r="A36" s="135"/>
      <c r="B36" s="154" t="s">
        <v>483</v>
      </c>
      <c r="C36" s="154"/>
      <c r="D36" s="156" t="s">
        <v>28</v>
      </c>
      <c r="E36" s="154" t="s">
        <v>390</v>
      </c>
      <c r="F36" s="142">
        <v>1</v>
      </c>
      <c r="G36" s="165">
        <v>16041</v>
      </c>
    </row>
    <row r="37" spans="1:7" ht="13.5" thickBot="1">
      <c r="A37" s="136" t="s">
        <v>710</v>
      </c>
      <c r="B37" s="143"/>
      <c r="C37" s="143"/>
      <c r="D37" s="143"/>
      <c r="E37" s="143"/>
      <c r="F37" s="139">
        <f>SUM(F28:F36)</f>
        <v>29</v>
      </c>
      <c r="G37" s="140">
        <f>SUM(G28:G36)</f>
        <v>857704</v>
      </c>
    </row>
    <row r="38" spans="1:7" ht="15.75" thickBot="1">
      <c r="A38" s="178" t="s">
        <v>165</v>
      </c>
      <c r="B38" s="179"/>
      <c r="C38" s="179"/>
      <c r="D38" s="179"/>
      <c r="E38" s="179"/>
      <c r="F38" s="179"/>
      <c r="G38" s="180"/>
    </row>
    <row r="39" spans="1:7" ht="25.5">
      <c r="A39" s="135"/>
      <c r="B39" s="160" t="s">
        <v>505</v>
      </c>
      <c r="C39" s="160"/>
      <c r="D39" s="160" t="s">
        <v>87</v>
      </c>
      <c r="E39" s="160" t="s">
        <v>89</v>
      </c>
      <c r="F39" s="141">
        <v>11</v>
      </c>
      <c r="G39" s="166">
        <v>329136</v>
      </c>
    </row>
    <row r="40" spans="1:7" ht="38.25">
      <c r="A40" s="135"/>
      <c r="B40" s="153" t="s">
        <v>502</v>
      </c>
      <c r="C40" s="153" t="s">
        <v>276</v>
      </c>
      <c r="D40" s="153" t="s">
        <v>88</v>
      </c>
      <c r="E40" s="153" t="s">
        <v>90</v>
      </c>
      <c r="F40" s="142">
        <v>10</v>
      </c>
      <c r="G40" s="165">
        <v>401367</v>
      </c>
    </row>
    <row r="41" spans="1:7" ht="12.75">
      <c r="A41" s="135"/>
      <c r="B41" s="153" t="s">
        <v>517</v>
      </c>
      <c r="C41" s="153"/>
      <c r="D41" s="153" t="s">
        <v>56</v>
      </c>
      <c r="E41" s="153" t="s">
        <v>516</v>
      </c>
      <c r="F41" s="142">
        <v>1</v>
      </c>
      <c r="G41" s="165">
        <v>29760</v>
      </c>
    </row>
    <row r="42" spans="1:7" ht="13.5" thickBot="1">
      <c r="A42" s="136" t="s">
        <v>710</v>
      </c>
      <c r="B42" s="138"/>
      <c r="C42" s="138"/>
      <c r="D42" s="137"/>
      <c r="E42" s="138"/>
      <c r="F42" s="139">
        <f>SUM(F39:F41)</f>
        <v>22</v>
      </c>
      <c r="G42" s="140">
        <f>SUM(G39:G41)</f>
        <v>760263</v>
      </c>
    </row>
    <row r="43" spans="1:7" ht="15.75" thickBot="1">
      <c r="A43" s="178" t="s">
        <v>166</v>
      </c>
      <c r="B43" s="179"/>
      <c r="C43" s="179"/>
      <c r="D43" s="179"/>
      <c r="E43" s="179"/>
      <c r="F43" s="179"/>
      <c r="G43" s="180"/>
    </row>
    <row r="44" spans="1:7" ht="36.75" customHeight="1">
      <c r="A44" s="135"/>
      <c r="B44" s="157" t="s">
        <v>623</v>
      </c>
      <c r="C44" s="158" t="s">
        <v>367</v>
      </c>
      <c r="D44" s="159" t="s">
        <v>91</v>
      </c>
      <c r="E44" s="157" t="s">
        <v>386</v>
      </c>
      <c r="F44" s="141">
        <v>3</v>
      </c>
      <c r="G44" s="166">
        <v>76134</v>
      </c>
    </row>
    <row r="45" spans="1:7" ht="12.75">
      <c r="A45" s="135"/>
      <c r="B45" s="154" t="s">
        <v>622</v>
      </c>
      <c r="C45" s="154"/>
      <c r="D45" s="156" t="s">
        <v>338</v>
      </c>
      <c r="E45" s="154" t="s">
        <v>390</v>
      </c>
      <c r="F45" s="142">
        <v>1</v>
      </c>
      <c r="G45" s="165">
        <v>37083</v>
      </c>
    </row>
    <row r="46" spans="1:7" ht="12.75">
      <c r="A46" s="135"/>
      <c r="B46" s="154" t="s">
        <v>636</v>
      </c>
      <c r="C46" s="155" t="s">
        <v>367</v>
      </c>
      <c r="D46" s="156" t="s">
        <v>341</v>
      </c>
      <c r="E46" s="154" t="s">
        <v>92</v>
      </c>
      <c r="F46" s="142">
        <v>2</v>
      </c>
      <c r="G46" s="165">
        <v>60893</v>
      </c>
    </row>
    <row r="47" spans="1:7" ht="12.75">
      <c r="A47" s="135"/>
      <c r="B47" s="154" t="s">
        <v>625</v>
      </c>
      <c r="C47" s="154"/>
      <c r="D47" s="156" t="s">
        <v>338</v>
      </c>
      <c r="E47" s="154" t="s">
        <v>481</v>
      </c>
      <c r="F47" s="142">
        <v>1</v>
      </c>
      <c r="G47" s="165">
        <v>39609</v>
      </c>
    </row>
    <row r="48" spans="1:7" ht="12.75">
      <c r="A48" s="135"/>
      <c r="B48" s="155" t="s">
        <v>393</v>
      </c>
      <c r="C48" s="155" t="s">
        <v>368</v>
      </c>
      <c r="D48" s="156" t="s">
        <v>348</v>
      </c>
      <c r="E48" s="154" t="s">
        <v>638</v>
      </c>
      <c r="F48" s="142">
        <v>1</v>
      </c>
      <c r="G48" s="165">
        <v>26755</v>
      </c>
    </row>
    <row r="49" spans="1:7" ht="38.25">
      <c r="A49" s="135"/>
      <c r="B49" s="154" t="s">
        <v>370</v>
      </c>
      <c r="C49" s="155" t="s">
        <v>93</v>
      </c>
      <c r="D49" s="156" t="s">
        <v>91</v>
      </c>
      <c r="E49" s="154" t="s">
        <v>386</v>
      </c>
      <c r="F49" s="142">
        <v>1</v>
      </c>
      <c r="G49" s="165">
        <v>30615</v>
      </c>
    </row>
    <row r="50" spans="1:7" ht="25.5">
      <c r="A50" s="135"/>
      <c r="B50" s="154" t="s">
        <v>630</v>
      </c>
      <c r="C50" s="154"/>
      <c r="D50" s="153"/>
      <c r="E50" s="154" t="s">
        <v>95</v>
      </c>
      <c r="F50" s="142">
        <v>4</v>
      </c>
      <c r="G50" s="165">
        <v>115309</v>
      </c>
    </row>
    <row r="51" spans="1:7" ht="12.75">
      <c r="A51" s="135"/>
      <c r="B51" s="154" t="s">
        <v>619</v>
      </c>
      <c r="C51" s="154"/>
      <c r="D51" s="156" t="s">
        <v>335</v>
      </c>
      <c r="E51" s="154" t="s">
        <v>536</v>
      </c>
      <c r="F51" s="142">
        <v>1</v>
      </c>
      <c r="G51" s="165">
        <v>37032</v>
      </c>
    </row>
    <row r="52" spans="1:7" ht="25.5">
      <c r="A52" s="135"/>
      <c r="B52" s="154" t="s">
        <v>641</v>
      </c>
      <c r="C52" s="154"/>
      <c r="D52" s="153" t="s">
        <v>338</v>
      </c>
      <c r="E52" s="154" t="s">
        <v>390</v>
      </c>
      <c r="F52" s="142">
        <v>1</v>
      </c>
      <c r="G52" s="165">
        <v>30674</v>
      </c>
    </row>
    <row r="53" spans="1:7" ht="25.5">
      <c r="A53" s="135"/>
      <c r="B53" s="154" t="s">
        <v>650</v>
      </c>
      <c r="C53" s="154"/>
      <c r="D53" s="156" t="s">
        <v>338</v>
      </c>
      <c r="E53" s="154" t="s">
        <v>94</v>
      </c>
      <c r="F53" s="142">
        <v>2</v>
      </c>
      <c r="G53" s="165">
        <v>52022</v>
      </c>
    </row>
    <row r="54" spans="1:7" ht="13.5" thickBot="1">
      <c r="A54" s="136" t="s">
        <v>710</v>
      </c>
      <c r="B54" s="143"/>
      <c r="C54" s="143"/>
      <c r="D54" s="143"/>
      <c r="E54" s="143"/>
      <c r="F54" s="139">
        <f>SUM(F44:F53)</f>
        <v>17</v>
      </c>
      <c r="G54" s="140">
        <f>SUM(G44:G53)</f>
        <v>506126</v>
      </c>
    </row>
    <row r="55" spans="1:7" ht="15.75" thickBot="1">
      <c r="A55" s="178" t="s">
        <v>167</v>
      </c>
      <c r="B55" s="179"/>
      <c r="C55" s="179"/>
      <c r="D55" s="179"/>
      <c r="E55" s="179"/>
      <c r="F55" s="179"/>
      <c r="G55" s="180"/>
    </row>
    <row r="56" spans="1:7" ht="63.75">
      <c r="A56" s="135"/>
      <c r="B56" s="160" t="s">
        <v>654</v>
      </c>
      <c r="C56" s="160" t="s">
        <v>97</v>
      </c>
      <c r="D56" s="160" t="s">
        <v>99</v>
      </c>
      <c r="E56" s="160" t="s">
        <v>100</v>
      </c>
      <c r="F56" s="141">
        <v>13</v>
      </c>
      <c r="G56" s="166">
        <v>334188</v>
      </c>
    </row>
    <row r="57" spans="1:7" ht="25.5">
      <c r="A57" s="135"/>
      <c r="B57" s="153" t="s">
        <v>120</v>
      </c>
      <c r="C57" s="153" t="s">
        <v>654</v>
      </c>
      <c r="D57" s="153" t="s">
        <v>98</v>
      </c>
      <c r="E57" s="153" t="s">
        <v>101</v>
      </c>
      <c r="F57" s="152">
        <v>2</v>
      </c>
      <c r="G57" s="165">
        <v>59045</v>
      </c>
    </row>
    <row r="58" spans="1:7" ht="13.5" thickBot="1">
      <c r="A58" s="136" t="s">
        <v>710</v>
      </c>
      <c r="B58" s="143"/>
      <c r="C58" s="143"/>
      <c r="D58" s="143"/>
      <c r="E58" s="143"/>
      <c r="F58" s="139">
        <f>SUM(F56:F57)</f>
        <v>15</v>
      </c>
      <c r="G58" s="140">
        <f>SUM(G56:G57)</f>
        <v>393233</v>
      </c>
    </row>
    <row r="59" spans="1:7" ht="15.75" thickBot="1">
      <c r="A59" s="178" t="s">
        <v>168</v>
      </c>
      <c r="B59" s="179"/>
      <c r="C59" s="179"/>
      <c r="D59" s="179"/>
      <c r="E59" s="179"/>
      <c r="F59" s="179"/>
      <c r="G59" s="180"/>
    </row>
    <row r="60" spans="1:7" ht="25.5" customHeight="1">
      <c r="A60" s="135"/>
      <c r="B60" s="160" t="s">
        <v>675</v>
      </c>
      <c r="C60" s="160"/>
      <c r="D60" s="160" t="s">
        <v>281</v>
      </c>
      <c r="E60" s="160" t="s">
        <v>103</v>
      </c>
      <c r="F60" s="141">
        <v>3</v>
      </c>
      <c r="G60" s="166">
        <v>70265</v>
      </c>
    </row>
    <row r="61" spans="1:7" ht="25.5" customHeight="1">
      <c r="A61" s="135"/>
      <c r="B61" s="153" t="s">
        <v>673</v>
      </c>
      <c r="C61" s="153" t="s">
        <v>102</v>
      </c>
      <c r="D61" s="153" t="s">
        <v>104</v>
      </c>
      <c r="E61" s="153" t="s">
        <v>105</v>
      </c>
      <c r="F61" s="142">
        <v>9</v>
      </c>
      <c r="G61" s="165">
        <v>197677</v>
      </c>
    </row>
    <row r="62" spans="1:7" ht="25.5" customHeight="1">
      <c r="A62" s="135"/>
      <c r="B62" s="153" t="s">
        <v>691</v>
      </c>
      <c r="C62" s="153"/>
      <c r="D62" s="153" t="s">
        <v>285</v>
      </c>
      <c r="E62" s="153" t="s">
        <v>390</v>
      </c>
      <c r="F62" s="142">
        <v>1</v>
      </c>
      <c r="G62" s="165">
        <v>24569</v>
      </c>
    </row>
    <row r="63" spans="1:7" ht="25.5" customHeight="1">
      <c r="A63" s="135"/>
      <c r="B63" s="153" t="s">
        <v>709</v>
      </c>
      <c r="C63" s="153"/>
      <c r="D63" s="153" t="s">
        <v>294</v>
      </c>
      <c r="E63" s="153" t="s">
        <v>568</v>
      </c>
      <c r="F63" s="142">
        <v>1</v>
      </c>
      <c r="G63" s="165">
        <v>32466</v>
      </c>
    </row>
    <row r="64" spans="1:7" ht="25.5" customHeight="1">
      <c r="A64" s="135"/>
      <c r="B64" s="153" t="s">
        <v>361</v>
      </c>
      <c r="C64" s="153" t="s">
        <v>673</v>
      </c>
      <c r="D64" s="153" t="s">
        <v>291</v>
      </c>
      <c r="E64" s="153" t="s">
        <v>460</v>
      </c>
      <c r="F64" s="142">
        <v>1</v>
      </c>
      <c r="G64" s="165">
        <v>28956</v>
      </c>
    </row>
    <row r="65" spans="1:7" ht="25.5" customHeight="1">
      <c r="A65" s="135"/>
      <c r="B65" s="153" t="s">
        <v>683</v>
      </c>
      <c r="C65" s="153"/>
      <c r="D65" s="153" t="s">
        <v>157</v>
      </c>
      <c r="E65" s="153" t="s">
        <v>390</v>
      </c>
      <c r="F65" s="142">
        <v>3</v>
      </c>
      <c r="G65" s="165">
        <v>56271</v>
      </c>
    </row>
    <row r="66" spans="1:7" ht="25.5" customHeight="1">
      <c r="A66" s="135"/>
      <c r="B66" s="153" t="s">
        <v>677</v>
      </c>
      <c r="C66" s="153" t="s">
        <v>371</v>
      </c>
      <c r="D66" s="153" t="s">
        <v>297</v>
      </c>
      <c r="E66" s="153" t="s">
        <v>95</v>
      </c>
      <c r="F66" s="142">
        <v>4</v>
      </c>
      <c r="G66" s="165">
        <v>85765</v>
      </c>
    </row>
    <row r="67" spans="1:7" ht="13.5" thickBot="1">
      <c r="A67" s="136" t="s">
        <v>710</v>
      </c>
      <c r="B67" s="144"/>
      <c r="C67" s="144"/>
      <c r="D67" s="144"/>
      <c r="E67" s="144"/>
      <c r="F67" s="139">
        <f>SUM(F60:F66)</f>
        <v>22</v>
      </c>
      <c r="G67" s="140">
        <f>SUM(G60:G66)</f>
        <v>495969</v>
      </c>
    </row>
    <row r="69" ht="12.75">
      <c r="B69" s="169">
        <v>39318</v>
      </c>
    </row>
  </sheetData>
  <mergeCells count="7">
    <mergeCell ref="A43:G43"/>
    <mergeCell ref="A55:G55"/>
    <mergeCell ref="A59:G59"/>
    <mergeCell ref="A2:G2"/>
    <mergeCell ref="A15:G15"/>
    <mergeCell ref="A27:G27"/>
    <mergeCell ref="A38:G38"/>
  </mergeCells>
  <printOptions/>
  <pageMargins left="0.49" right="0.47" top="0.77" bottom="0.87" header="0.5" footer="0.38"/>
  <pageSetup horizontalDpi="600" verticalDpi="600" orientation="landscape" r:id="rId1"/>
  <headerFooter alignWithMargins="0">
    <oddHeader>&amp;C&amp;"Arial,Bold"&amp;11FY 2003 Fulbright-Hays Doctoral Dissertation Research Abroad Program</oddHeader>
    <oddFooter>&amp;C&amp;8International Education Programs Service
US Department of Education
Washington, DC  20006-8521&amp;R&amp;P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2003 Grantees and Award Information for the Doctoral Dissertation Research Abroad Program (MS Excel)</dc:title>
  <dc:subject/>
  <dc:creator>International Education Programs Service</dc:creator>
  <cp:keywords/>
  <dc:description/>
  <cp:lastModifiedBy>valorie.jones</cp:lastModifiedBy>
  <cp:lastPrinted>2007-08-28T15:03:57Z</cp:lastPrinted>
  <dcterms:created xsi:type="dcterms:W3CDTF">2003-02-06T12:35:08Z</dcterms:created>
  <dcterms:modified xsi:type="dcterms:W3CDTF">2007-08-28T15:14:44Z</dcterms:modified>
  <cp:category/>
  <cp:version/>
  <cp:contentType/>
  <cp:contentStatus/>
</cp:coreProperties>
</file>