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12" sheetId="1" r:id="rId1"/>
  </sheets>
  <definedNames>
    <definedName name="_xlnm.Print_Area" localSheetId="0">'Table 12'!$A$1:$P$46</definedName>
  </definedNames>
  <calcPr fullCalcOnLoad="1"/>
</workbook>
</file>

<file path=xl/sharedStrings.xml><?xml version="1.0" encoding="utf-8"?>
<sst xmlns="http://schemas.openxmlformats.org/spreadsheetml/2006/main" count="85" uniqueCount="28">
  <si>
    <t>ALL VALID APPLICANTS</t>
  </si>
  <si>
    <t>TOTAL</t>
  </si>
  <si>
    <t>TOTAL TITLE IV APPLICANTS</t>
  </si>
  <si>
    <t>DEPENDENT</t>
  </si>
  <si>
    <t>TOTAL PELL ELIGIBLE APPLICANTS</t>
  </si>
  <si>
    <t>FAMILY INCOME</t>
  </si>
  <si>
    <t>$15,001- 20,000</t>
  </si>
  <si>
    <t>$20,001- 30,000</t>
  </si>
  <si>
    <t>$30,001- 40,000</t>
  </si>
  <si>
    <t>$40,001- 50,000</t>
  </si>
  <si>
    <t>$50,001- 60,000</t>
  </si>
  <si>
    <t>INDEPENDENT WITHOUT DEPENDENTS OTHER THAN A SPOUSE</t>
  </si>
  <si>
    <t>INDEPENDENT WITH DEPENDENTS OTHER THAN A SPOUSE</t>
  </si>
  <si>
    <r>
      <t xml:space="preserve">**NOTE: </t>
    </r>
    <r>
      <rPr>
        <sz val="8"/>
        <rFont val="Arial"/>
        <family val="2"/>
      </rPr>
      <t xml:space="preserve">  REJECTED APPLICANTS ARE NOT INCLUDED</t>
    </r>
  </si>
  <si>
    <r>
      <t>**NOTE:</t>
    </r>
    <r>
      <rPr>
        <sz val="8"/>
        <rFont val="Arial"/>
        <family val="2"/>
      </rPr>
      <t xml:space="preserve">   GRADUATE/PROFESSIONAL STUDENTS ARE NOT INCLUDED</t>
    </r>
  </si>
  <si>
    <t>TABLE 12</t>
  </si>
  <si>
    <t>$6,001-    9,000</t>
  </si>
  <si>
    <t>$9,001-    15,000</t>
  </si>
  <si>
    <t>R%</t>
  </si>
  <si>
    <t>C%</t>
  </si>
  <si>
    <t>DISTRIBUTION OF TITLE IV APPLICANTS BY PELL GRANT ELIGIBILITY STATUS AND FAMILY INCOME</t>
  </si>
  <si>
    <t>$1-         6,000</t>
  </si>
  <si>
    <t>$60,001- 70,000</t>
  </si>
  <si>
    <t>$70,001- 80,000</t>
  </si>
  <si>
    <t>$80,001- 90,000</t>
  </si>
  <si>
    <t>$90,001- 100,000</t>
  </si>
  <si>
    <t>$100,001 +</t>
  </si>
  <si>
    <t>AWARD YEAR 2011-2012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</si>
</sst>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0.0%"/>
    <numFmt numFmtId="167" formatCode="#,##0;#,##0;0"/>
    <numFmt numFmtId="168" formatCode="#,##0.0\%;#,##0.0\%;0.0\%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8" fontId="2" fillId="0" borderId="0" xfId="0" applyNumberFormat="1" applyFont="1" applyBorder="1" applyAlignment="1">
      <alignment vertical="center"/>
    </xf>
    <xf numFmtId="6" fontId="2" fillId="0" borderId="0" xfId="0" applyNumberFormat="1" applyFont="1" applyBorder="1" applyAlignment="1">
      <alignment horizontal="right" vertical="center" wrapText="1"/>
    </xf>
    <xf numFmtId="43" fontId="3" fillId="0" borderId="0" xfId="42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1.7109375" style="0" customWidth="1"/>
    <col min="2" max="15" width="9.28125" style="0" customWidth="1"/>
    <col min="16" max="16" width="10.00390625" style="0" customWidth="1"/>
  </cols>
  <sheetData>
    <row r="1" ht="12.75">
      <c r="A1" s="13" t="s">
        <v>15</v>
      </c>
    </row>
    <row r="2" spans="1:16" ht="12.7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9.75" customHeight="1"/>
    <row r="6" spans="1:16" ht="12.75">
      <c r="A6" s="6"/>
      <c r="B6" s="22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 t="s">
        <v>1</v>
      </c>
    </row>
    <row r="7" spans="1:16" ht="22.5">
      <c r="A7" s="12" t="s">
        <v>0</v>
      </c>
      <c r="B7" s="20">
        <v>0</v>
      </c>
      <c r="C7" s="3" t="s">
        <v>21</v>
      </c>
      <c r="D7" s="3" t="s">
        <v>16</v>
      </c>
      <c r="E7" s="3" t="s">
        <v>17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23"/>
    </row>
    <row r="8" spans="1:1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7" t="s">
        <v>2</v>
      </c>
      <c r="B9" s="19">
        <v>1937399</v>
      </c>
      <c r="C9" s="19">
        <v>1680365</v>
      </c>
      <c r="D9" s="19">
        <v>876877</v>
      </c>
      <c r="E9" s="19">
        <v>2017322</v>
      </c>
      <c r="F9" s="19">
        <v>1527040</v>
      </c>
      <c r="G9" s="19">
        <v>2470805</v>
      </c>
      <c r="H9" s="19">
        <v>1626021</v>
      </c>
      <c r="I9" s="19">
        <v>1156285</v>
      </c>
      <c r="J9" s="19">
        <v>906179</v>
      </c>
      <c r="K9" s="19">
        <v>744820</v>
      </c>
      <c r="L9" s="19">
        <v>626527</v>
      </c>
      <c r="M9" s="19">
        <v>520994</v>
      </c>
      <c r="N9" s="19">
        <v>436197</v>
      </c>
      <c r="O9" s="19">
        <v>1991601</v>
      </c>
      <c r="P9" s="19">
        <v>18518432</v>
      </c>
    </row>
    <row r="10" spans="1:16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17" t="s">
        <v>4</v>
      </c>
      <c r="B11" s="19">
        <v>1934230</v>
      </c>
      <c r="C11" s="19">
        <v>1677617</v>
      </c>
      <c r="D11" s="19">
        <v>875409</v>
      </c>
      <c r="E11" s="19">
        <v>2013182</v>
      </c>
      <c r="F11" s="19">
        <v>1520008</v>
      </c>
      <c r="G11" s="19">
        <v>2135996</v>
      </c>
      <c r="H11" s="19">
        <v>1329117</v>
      </c>
      <c r="I11" s="19">
        <v>921021</v>
      </c>
      <c r="J11" s="19">
        <v>570137</v>
      </c>
      <c r="K11" s="19">
        <v>283186</v>
      </c>
      <c r="L11" s="19">
        <v>107505</v>
      </c>
      <c r="M11" s="19">
        <v>31457</v>
      </c>
      <c r="N11" s="19">
        <v>9006</v>
      </c>
      <c r="O11" s="19">
        <v>4977</v>
      </c>
      <c r="P11" s="19">
        <v>13412848</v>
      </c>
    </row>
    <row r="12" spans="1:16" ht="12.75">
      <c r="A12" s="16" t="s">
        <v>18</v>
      </c>
      <c r="B12" s="21">
        <f>B11/$P$11*100</f>
        <v>14.420725561044156</v>
      </c>
      <c r="C12" s="21">
        <f aca="true" t="shared" si="0" ref="C12:P12">C11/$P$11*100</f>
        <v>12.507537549072353</v>
      </c>
      <c r="D12" s="21">
        <f t="shared" si="0"/>
        <v>6.526645198693074</v>
      </c>
      <c r="E12" s="21">
        <f t="shared" si="0"/>
        <v>15.009355209273972</v>
      </c>
      <c r="F12" s="21">
        <f t="shared" si="0"/>
        <v>11.332477636367758</v>
      </c>
      <c r="G12" s="21">
        <f t="shared" si="0"/>
        <v>15.924999671956321</v>
      </c>
      <c r="H12" s="21">
        <f t="shared" si="0"/>
        <v>9.909282502865908</v>
      </c>
      <c r="I12" s="21">
        <f t="shared" si="0"/>
        <v>6.866707204912783</v>
      </c>
      <c r="J12" s="21">
        <f t="shared" si="0"/>
        <v>4.250678155750367</v>
      </c>
      <c r="K12" s="21">
        <f t="shared" si="0"/>
        <v>2.111304027302777</v>
      </c>
      <c r="L12" s="21">
        <f t="shared" si="0"/>
        <v>0.8015076291030808</v>
      </c>
      <c r="M12" s="21">
        <f t="shared" si="0"/>
        <v>0.2345288636686258</v>
      </c>
      <c r="N12" s="21">
        <f t="shared" si="0"/>
        <v>0.06714457660297053</v>
      </c>
      <c r="O12" s="21">
        <f t="shared" si="0"/>
        <v>0.037106213385852134</v>
      </c>
      <c r="P12" s="21">
        <f t="shared" si="0"/>
        <v>100</v>
      </c>
    </row>
    <row r="13" spans="1:16" ht="12.75">
      <c r="A13" s="16" t="s">
        <v>19</v>
      </c>
      <c r="B13" s="21">
        <f>SUM(B11/B9*100)</f>
        <v>99.83643018294114</v>
      </c>
      <c r="C13" s="21">
        <f aca="true" t="shared" si="1" ref="C13:P13">SUM(C11/C9*100)</f>
        <v>99.83646410154935</v>
      </c>
      <c r="D13" s="21">
        <f t="shared" si="1"/>
        <v>99.83258769473939</v>
      </c>
      <c r="E13" s="21">
        <f t="shared" si="1"/>
        <v>99.79477743265576</v>
      </c>
      <c r="F13" s="21">
        <f t="shared" si="1"/>
        <v>99.53950125733445</v>
      </c>
      <c r="G13" s="21">
        <f t="shared" si="1"/>
        <v>86.4493960470373</v>
      </c>
      <c r="H13" s="21">
        <f t="shared" si="1"/>
        <v>81.74045722656719</v>
      </c>
      <c r="I13" s="21">
        <f t="shared" si="1"/>
        <v>79.65345913853419</v>
      </c>
      <c r="J13" s="21">
        <f t="shared" si="1"/>
        <v>62.91659815555205</v>
      </c>
      <c r="K13" s="21">
        <f t="shared" si="1"/>
        <v>38.0207298407669</v>
      </c>
      <c r="L13" s="21">
        <f t="shared" si="1"/>
        <v>17.158877430661406</v>
      </c>
      <c r="M13" s="21">
        <f t="shared" si="1"/>
        <v>6.037881434335136</v>
      </c>
      <c r="N13" s="21">
        <f t="shared" si="1"/>
        <v>2.0646634433524302</v>
      </c>
      <c r="O13" s="21">
        <f t="shared" si="1"/>
        <v>0.24989945275183134</v>
      </c>
      <c r="P13" s="21">
        <f t="shared" si="1"/>
        <v>72.42971759164058</v>
      </c>
    </row>
    <row r="14" spans="1:16" ht="9.75" customHeight="1">
      <c r="A14" s="1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6"/>
      <c r="B16" s="22" t="s">
        <v>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 t="s">
        <v>1</v>
      </c>
    </row>
    <row r="17" spans="1:16" ht="22.5">
      <c r="A17" s="12" t="s">
        <v>3</v>
      </c>
      <c r="B17" s="20">
        <v>0</v>
      </c>
      <c r="C17" s="3" t="s">
        <v>21</v>
      </c>
      <c r="D17" s="3" t="s">
        <v>16</v>
      </c>
      <c r="E17" s="3" t="s">
        <v>17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3" t="s">
        <v>22</v>
      </c>
      <c r="L17" s="3" t="s">
        <v>23</v>
      </c>
      <c r="M17" s="3" t="s">
        <v>24</v>
      </c>
      <c r="N17" s="3" t="s">
        <v>25</v>
      </c>
      <c r="O17" s="3" t="s">
        <v>26</v>
      </c>
      <c r="P17" s="23"/>
    </row>
    <row r="18" spans="1:16" ht="12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</row>
    <row r="19" spans="1:16" ht="12.75">
      <c r="A19" s="17" t="s">
        <v>2</v>
      </c>
      <c r="B19" s="14">
        <v>434240</v>
      </c>
      <c r="C19" s="14">
        <v>277055</v>
      </c>
      <c r="D19" s="14">
        <v>182843</v>
      </c>
      <c r="E19" s="14">
        <v>550259</v>
      </c>
      <c r="F19" s="14">
        <v>501867</v>
      </c>
      <c r="G19" s="14">
        <v>981395</v>
      </c>
      <c r="H19" s="14">
        <v>784944</v>
      </c>
      <c r="I19" s="14">
        <v>659940</v>
      </c>
      <c r="J19" s="14">
        <v>582655</v>
      </c>
      <c r="K19" s="14">
        <v>523883</v>
      </c>
      <c r="L19" s="14">
        <v>473848</v>
      </c>
      <c r="M19" s="14">
        <v>418337</v>
      </c>
      <c r="N19" s="14">
        <v>367842</v>
      </c>
      <c r="O19" s="14">
        <v>1840870</v>
      </c>
      <c r="P19" s="14">
        <v>8579978</v>
      </c>
    </row>
    <row r="20" spans="1:16" ht="12.7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7" t="s">
        <v>4</v>
      </c>
      <c r="B21" s="14">
        <v>431426</v>
      </c>
      <c r="C21" s="14">
        <v>275140</v>
      </c>
      <c r="D21" s="14">
        <v>181910</v>
      </c>
      <c r="E21" s="14">
        <v>547692</v>
      </c>
      <c r="F21" s="14">
        <v>498475</v>
      </c>
      <c r="G21" s="14">
        <v>966832</v>
      </c>
      <c r="H21" s="14">
        <v>738109</v>
      </c>
      <c r="I21" s="14">
        <v>569075</v>
      </c>
      <c r="J21" s="14">
        <v>340040</v>
      </c>
      <c r="K21" s="14">
        <v>161615</v>
      </c>
      <c r="L21" s="14">
        <v>63397</v>
      </c>
      <c r="M21" s="14">
        <v>18587</v>
      </c>
      <c r="N21" s="14">
        <v>5488</v>
      </c>
      <c r="O21" s="14">
        <v>3549</v>
      </c>
      <c r="P21" s="14">
        <v>4801335</v>
      </c>
    </row>
    <row r="22" spans="1:16" ht="12.75">
      <c r="A22" s="16" t="s">
        <v>18</v>
      </c>
      <c r="B22" s="21">
        <f>B21/$P$21*100</f>
        <v>8.985542562641433</v>
      </c>
      <c r="C22" s="21">
        <f aca="true" t="shared" si="2" ref="C22:P22">C21/$P$21*100</f>
        <v>5.730489540929763</v>
      </c>
      <c r="D22" s="21">
        <f t="shared" si="2"/>
        <v>3.7887379239315733</v>
      </c>
      <c r="E22" s="21">
        <f t="shared" si="2"/>
        <v>11.40707740659629</v>
      </c>
      <c r="F22" s="21">
        <f t="shared" si="2"/>
        <v>10.382008337264532</v>
      </c>
      <c r="G22" s="21">
        <f t="shared" si="2"/>
        <v>20.136732804522076</v>
      </c>
      <c r="H22" s="21">
        <f t="shared" si="2"/>
        <v>15.372995219038039</v>
      </c>
      <c r="I22" s="21">
        <f t="shared" si="2"/>
        <v>11.852432708819528</v>
      </c>
      <c r="J22" s="21">
        <f t="shared" si="2"/>
        <v>7.08219693064533</v>
      </c>
      <c r="K22" s="21">
        <f t="shared" si="2"/>
        <v>3.3660429859611964</v>
      </c>
      <c r="L22" s="21">
        <f t="shared" si="2"/>
        <v>1.3204035960831728</v>
      </c>
      <c r="M22" s="21">
        <f t="shared" si="2"/>
        <v>0.3871214984998964</v>
      </c>
      <c r="N22" s="21">
        <f t="shared" si="2"/>
        <v>0.11430154321662621</v>
      </c>
      <c r="O22" s="21">
        <f t="shared" si="2"/>
        <v>0.07391694185054781</v>
      </c>
      <c r="P22" s="21">
        <f t="shared" si="2"/>
        <v>100</v>
      </c>
    </row>
    <row r="23" spans="1:16" ht="12.75">
      <c r="A23" s="16" t="s">
        <v>19</v>
      </c>
      <c r="B23" s="21">
        <f>SUM(B21/B19*100)</f>
        <v>99.35197126013264</v>
      </c>
      <c r="C23" s="21">
        <f aca="true" t="shared" si="3" ref="C23:P23">SUM(C21/C19*100)</f>
        <v>99.30880150150692</v>
      </c>
      <c r="D23" s="21">
        <f t="shared" si="3"/>
        <v>99.48972615850758</v>
      </c>
      <c r="E23" s="21">
        <f t="shared" si="3"/>
        <v>99.53349240993786</v>
      </c>
      <c r="F23" s="21">
        <f t="shared" si="3"/>
        <v>99.32412372202197</v>
      </c>
      <c r="G23" s="21">
        <f t="shared" si="3"/>
        <v>98.51609188960612</v>
      </c>
      <c r="H23" s="21">
        <f t="shared" si="3"/>
        <v>94.03333231415235</v>
      </c>
      <c r="I23" s="21">
        <f t="shared" si="3"/>
        <v>86.231324059763</v>
      </c>
      <c r="J23" s="21">
        <f t="shared" si="3"/>
        <v>58.36043627875844</v>
      </c>
      <c r="K23" s="21">
        <f t="shared" si="3"/>
        <v>30.849445391432823</v>
      </c>
      <c r="L23" s="21">
        <f t="shared" si="3"/>
        <v>13.37918488629265</v>
      </c>
      <c r="M23" s="21">
        <f t="shared" si="3"/>
        <v>4.443068626490127</v>
      </c>
      <c r="N23" s="21">
        <f t="shared" si="3"/>
        <v>1.4919449111303222</v>
      </c>
      <c r="O23" s="21">
        <f t="shared" si="3"/>
        <v>0.19278927898222037</v>
      </c>
      <c r="P23" s="21">
        <f t="shared" si="3"/>
        <v>55.95975887117659</v>
      </c>
    </row>
    <row r="24" spans="1:16" ht="9.75" customHeight="1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6" customFormat="1" ht="9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6" customFormat="1" ht="12.75">
      <c r="B26" s="22" t="s">
        <v>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 t="s">
        <v>1</v>
      </c>
    </row>
    <row r="27" spans="1:16" s="6" customFormat="1" ht="32.25">
      <c r="A27" s="11" t="s">
        <v>11</v>
      </c>
      <c r="B27" s="20">
        <v>0</v>
      </c>
      <c r="C27" s="3" t="s">
        <v>21</v>
      </c>
      <c r="D27" s="3" t="s">
        <v>16</v>
      </c>
      <c r="E27" s="3" t="s">
        <v>17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22</v>
      </c>
      <c r="L27" s="3" t="s">
        <v>23</v>
      </c>
      <c r="M27" s="3" t="s">
        <v>24</v>
      </c>
      <c r="N27" s="3" t="s">
        <v>25</v>
      </c>
      <c r="O27" s="3" t="s">
        <v>26</v>
      </c>
      <c r="P27" s="23"/>
    </row>
    <row r="28" spans="1:16" s="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6" customFormat="1" ht="12.75">
      <c r="A29" s="17" t="s">
        <v>2</v>
      </c>
      <c r="B29" s="14">
        <v>820962</v>
      </c>
      <c r="C29" s="14">
        <v>730385</v>
      </c>
      <c r="D29" s="14">
        <v>336876</v>
      </c>
      <c r="E29" s="14">
        <v>600303</v>
      </c>
      <c r="F29" s="14">
        <v>408696</v>
      </c>
      <c r="G29" s="14">
        <v>544705</v>
      </c>
      <c r="H29" s="14">
        <v>277089</v>
      </c>
      <c r="I29" s="14">
        <v>144799</v>
      </c>
      <c r="J29" s="14">
        <v>85231</v>
      </c>
      <c r="K29" s="14">
        <v>54248</v>
      </c>
      <c r="L29" s="14">
        <v>35745</v>
      </c>
      <c r="M29" s="14">
        <v>23535</v>
      </c>
      <c r="N29" s="14">
        <v>15411</v>
      </c>
      <c r="O29" s="14">
        <v>35399</v>
      </c>
      <c r="P29" s="14">
        <v>4113384</v>
      </c>
    </row>
    <row r="30" spans="1:16" s="6" customFormat="1" ht="12.7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6" customFormat="1" ht="12.75">
      <c r="A31" s="17" t="s">
        <v>4</v>
      </c>
      <c r="B31" s="14">
        <v>820618</v>
      </c>
      <c r="C31" s="14">
        <v>729560</v>
      </c>
      <c r="D31" s="14">
        <v>336346</v>
      </c>
      <c r="E31" s="14">
        <v>598749</v>
      </c>
      <c r="F31" s="14">
        <v>405075</v>
      </c>
      <c r="G31" s="14">
        <v>224497</v>
      </c>
      <c r="H31" s="14">
        <v>27135</v>
      </c>
      <c r="I31" s="14">
        <v>945</v>
      </c>
      <c r="J31" s="14">
        <v>262</v>
      </c>
      <c r="K31" s="14">
        <v>124</v>
      </c>
      <c r="L31" s="14">
        <v>78</v>
      </c>
      <c r="M31" s="14">
        <v>36</v>
      </c>
      <c r="N31" s="14">
        <v>22</v>
      </c>
      <c r="O31" s="14">
        <v>19</v>
      </c>
      <c r="P31" s="14">
        <v>3143466</v>
      </c>
    </row>
    <row r="32" spans="1:16" s="6" customFormat="1" ht="12.75">
      <c r="A32" s="16" t="s">
        <v>18</v>
      </c>
      <c r="B32" s="21">
        <f>B31/$P$31*100</f>
        <v>26.105515376975607</v>
      </c>
      <c r="C32" s="21">
        <f aca="true" t="shared" si="4" ref="C32:P32">C31/$P$31*100</f>
        <v>23.208776554287528</v>
      </c>
      <c r="D32" s="21">
        <f t="shared" si="4"/>
        <v>10.699845329963804</v>
      </c>
      <c r="E32" s="21">
        <f t="shared" si="4"/>
        <v>19.04741454178286</v>
      </c>
      <c r="F32" s="21">
        <f t="shared" si="4"/>
        <v>12.886253581238035</v>
      </c>
      <c r="G32" s="21">
        <f t="shared" si="4"/>
        <v>7.141702821026217</v>
      </c>
      <c r="H32" s="21">
        <f t="shared" si="4"/>
        <v>0.8632191345476616</v>
      </c>
      <c r="I32" s="21">
        <f t="shared" si="4"/>
        <v>0.03006235791957031</v>
      </c>
      <c r="J32" s="21">
        <f t="shared" si="4"/>
        <v>0.008334748968177165</v>
      </c>
      <c r="K32" s="21">
        <f t="shared" si="4"/>
        <v>0.0039446903513510245</v>
      </c>
      <c r="L32" s="21">
        <f t="shared" si="4"/>
        <v>0.0024813374790756443</v>
      </c>
      <c r="M32" s="21">
        <f t="shared" si="4"/>
        <v>0.0011452326826502973</v>
      </c>
      <c r="N32" s="21">
        <f t="shared" si="4"/>
        <v>0.0006998644171751818</v>
      </c>
      <c r="O32" s="21">
        <f t="shared" si="4"/>
        <v>0.000604428360287657</v>
      </c>
      <c r="P32" s="21">
        <f t="shared" si="4"/>
        <v>100</v>
      </c>
    </row>
    <row r="33" spans="1:16" s="6" customFormat="1" ht="12.75">
      <c r="A33" s="16" t="s">
        <v>19</v>
      </c>
      <c r="B33" s="21">
        <f>SUM(B31/B29*100)</f>
        <v>99.95809793875965</v>
      </c>
      <c r="C33" s="21">
        <f aca="true" t="shared" si="5" ref="C33:P33">SUM(C31/C29*100)</f>
        <v>99.88704587306695</v>
      </c>
      <c r="D33" s="21">
        <f t="shared" si="5"/>
        <v>99.84267208112185</v>
      </c>
      <c r="E33" s="21">
        <f t="shared" si="5"/>
        <v>99.74113072898186</v>
      </c>
      <c r="F33" s="21">
        <f t="shared" si="5"/>
        <v>99.11401139233072</v>
      </c>
      <c r="G33" s="21">
        <f t="shared" si="5"/>
        <v>41.21441881385337</v>
      </c>
      <c r="H33" s="21">
        <f t="shared" si="5"/>
        <v>9.792882431276594</v>
      </c>
      <c r="I33" s="21">
        <f t="shared" si="5"/>
        <v>0.6526288164973515</v>
      </c>
      <c r="J33" s="21">
        <f t="shared" si="5"/>
        <v>0.30739988971148996</v>
      </c>
      <c r="K33" s="21">
        <f t="shared" si="5"/>
        <v>0.22857985547854298</v>
      </c>
      <c r="L33" s="21">
        <f t="shared" si="5"/>
        <v>0.21821233738984472</v>
      </c>
      <c r="M33" s="21">
        <f t="shared" si="5"/>
        <v>0.15296367112810708</v>
      </c>
      <c r="N33" s="21">
        <f t="shared" si="5"/>
        <v>0.14275517487508924</v>
      </c>
      <c r="O33" s="21">
        <f t="shared" si="5"/>
        <v>0.053673832594141074</v>
      </c>
      <c r="P33" s="21">
        <f t="shared" si="5"/>
        <v>76.42043631229177</v>
      </c>
    </row>
    <row r="34" spans="1:16" s="6" customFormat="1" ht="9.75" customHeight="1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6" customFormat="1" ht="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6" customFormat="1" ht="12.75">
      <c r="B36" s="22" t="s">
        <v>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 t="s">
        <v>1</v>
      </c>
    </row>
    <row r="37" spans="1:16" s="6" customFormat="1" ht="24.75" customHeight="1">
      <c r="A37" s="11" t="s">
        <v>12</v>
      </c>
      <c r="B37" s="20">
        <v>0</v>
      </c>
      <c r="C37" s="3" t="s">
        <v>21</v>
      </c>
      <c r="D37" s="3" t="s">
        <v>16</v>
      </c>
      <c r="E37" s="3" t="s">
        <v>17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22</v>
      </c>
      <c r="L37" s="3" t="s">
        <v>23</v>
      </c>
      <c r="M37" s="3" t="s">
        <v>24</v>
      </c>
      <c r="N37" s="3" t="s">
        <v>25</v>
      </c>
      <c r="O37" s="3" t="s">
        <v>26</v>
      </c>
      <c r="P37" s="23"/>
    </row>
    <row r="38" spans="1:16" s="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6" customFormat="1" ht="12.75">
      <c r="A39" s="17" t="s">
        <v>2</v>
      </c>
      <c r="B39" s="14">
        <v>682197</v>
      </c>
      <c r="C39" s="14">
        <v>672925</v>
      </c>
      <c r="D39" s="14">
        <v>357158</v>
      </c>
      <c r="E39" s="14">
        <v>866760</v>
      </c>
      <c r="F39" s="14">
        <v>616477</v>
      </c>
      <c r="G39" s="14">
        <v>944705</v>
      </c>
      <c r="H39" s="14">
        <v>563988</v>
      </c>
      <c r="I39" s="14">
        <v>351546</v>
      </c>
      <c r="J39" s="14">
        <v>238293</v>
      </c>
      <c r="K39" s="14">
        <v>166689</v>
      </c>
      <c r="L39" s="14">
        <v>116934</v>
      </c>
      <c r="M39" s="14">
        <v>79122</v>
      </c>
      <c r="N39" s="14">
        <v>52944</v>
      </c>
      <c r="O39" s="14">
        <v>115332</v>
      </c>
      <c r="P39" s="14">
        <v>5825070</v>
      </c>
    </row>
    <row r="40" spans="1:16" s="6" customFormat="1" ht="12.7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6" customFormat="1" ht="12.75">
      <c r="A41" s="17" t="s">
        <v>4</v>
      </c>
      <c r="B41" s="14">
        <v>682186</v>
      </c>
      <c r="C41" s="14">
        <v>672917</v>
      </c>
      <c r="D41" s="14">
        <v>357153</v>
      </c>
      <c r="E41" s="14">
        <v>866741</v>
      </c>
      <c r="F41" s="14">
        <v>616458</v>
      </c>
      <c r="G41" s="14">
        <v>944667</v>
      </c>
      <c r="H41" s="14">
        <v>563873</v>
      </c>
      <c r="I41" s="14">
        <v>351001</v>
      </c>
      <c r="J41" s="14">
        <v>229835</v>
      </c>
      <c r="K41" s="14">
        <v>121447</v>
      </c>
      <c r="L41" s="14">
        <v>44030</v>
      </c>
      <c r="M41" s="14">
        <v>12834</v>
      </c>
      <c r="N41" s="14">
        <v>3496</v>
      </c>
      <c r="O41" s="14">
        <v>1409</v>
      </c>
      <c r="P41" s="14">
        <v>5468047</v>
      </c>
    </row>
    <row r="42" spans="1:16" s="6" customFormat="1" ht="12.75">
      <c r="A42" s="16" t="s">
        <v>18</v>
      </c>
      <c r="B42" s="21">
        <f>B41/$P$41*100</f>
        <v>12.475862039956862</v>
      </c>
      <c r="C42" s="21">
        <f aca="true" t="shared" si="6" ref="C42:P42">C41/$P$41*100</f>
        <v>12.306349963707335</v>
      </c>
      <c r="D42" s="21">
        <f t="shared" si="6"/>
        <v>6.531637346935752</v>
      </c>
      <c r="E42" s="21">
        <f t="shared" si="6"/>
        <v>15.851015911165359</v>
      </c>
      <c r="F42" s="21">
        <f t="shared" si="6"/>
        <v>11.27382409112431</v>
      </c>
      <c r="G42" s="21">
        <f t="shared" si="6"/>
        <v>17.27613167919003</v>
      </c>
      <c r="H42" s="21">
        <f t="shared" si="6"/>
        <v>10.312146183088771</v>
      </c>
      <c r="I42" s="21">
        <f t="shared" si="6"/>
        <v>6.419129169884605</v>
      </c>
      <c r="J42" s="21">
        <f t="shared" si="6"/>
        <v>4.2032374630283895</v>
      </c>
      <c r="K42" s="21">
        <f t="shared" si="6"/>
        <v>2.2210306531747075</v>
      </c>
      <c r="L42" s="21">
        <f t="shared" si="6"/>
        <v>0.8052235103319338</v>
      </c>
      <c r="M42" s="21">
        <f t="shared" si="6"/>
        <v>0.23470902865319188</v>
      </c>
      <c r="N42" s="21">
        <f t="shared" si="6"/>
        <v>0.06393507590552898</v>
      </c>
      <c r="O42" s="21">
        <f t="shared" si="6"/>
        <v>0.0257678838532295</v>
      </c>
      <c r="P42" s="21">
        <f t="shared" si="6"/>
        <v>100</v>
      </c>
    </row>
    <row r="43" spans="1:16" s="6" customFormat="1" ht="12.75">
      <c r="A43" s="16" t="s">
        <v>19</v>
      </c>
      <c r="B43" s="21">
        <f>SUM(B41/B39*100)</f>
        <v>99.99838756253692</v>
      </c>
      <c r="C43" s="21">
        <f aca="true" t="shared" si="7" ref="C43:P43">SUM(C41/C39*100)</f>
        <v>99.99881116023332</v>
      </c>
      <c r="D43" s="21">
        <f t="shared" si="7"/>
        <v>99.99860005935747</v>
      </c>
      <c r="E43" s="21">
        <f t="shared" si="7"/>
        <v>99.99780792837694</v>
      </c>
      <c r="F43" s="21">
        <f t="shared" si="7"/>
        <v>99.99691797098676</v>
      </c>
      <c r="G43" s="21">
        <f t="shared" si="7"/>
        <v>99.99597758030284</v>
      </c>
      <c r="H43" s="21">
        <f t="shared" si="7"/>
        <v>99.97960949523748</v>
      </c>
      <c r="I43" s="21">
        <f t="shared" si="7"/>
        <v>99.84497050172666</v>
      </c>
      <c r="J43" s="21">
        <f t="shared" si="7"/>
        <v>96.45058814148967</v>
      </c>
      <c r="K43" s="21">
        <f t="shared" si="7"/>
        <v>72.85843696944609</v>
      </c>
      <c r="L43" s="21">
        <f t="shared" si="7"/>
        <v>37.65371919202285</v>
      </c>
      <c r="M43" s="21">
        <f t="shared" si="7"/>
        <v>16.220520209297035</v>
      </c>
      <c r="N43" s="21">
        <f t="shared" si="7"/>
        <v>6.6032033847083715</v>
      </c>
      <c r="O43" s="21">
        <f t="shared" si="7"/>
        <v>1.2216904241667534</v>
      </c>
      <c r="P43" s="21">
        <f t="shared" si="7"/>
        <v>93.87092343954664</v>
      </c>
    </row>
    <row r="44" spans="1:16" s="6" customFormat="1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6" customFormat="1" ht="12.75">
      <c r="A45" s="2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6" customFormat="1" ht="12.75">
      <c r="A46" s="2" t="s">
        <v>14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="6" customFormat="1" ht="12.75"/>
    <row r="48" s="6" customFormat="1" ht="12.75"/>
    <row r="49" s="6" customFormat="1" ht="12.75"/>
    <row r="50" s="6" customFormat="1" ht="12.75"/>
    <row r="51" s="6" customFormat="1" ht="12.75"/>
  </sheetData>
  <sheetProtection/>
  <mergeCells count="10">
    <mergeCell ref="B26:O26"/>
    <mergeCell ref="P26:P27"/>
    <mergeCell ref="B36:O36"/>
    <mergeCell ref="P36:P37"/>
    <mergeCell ref="A2:P2"/>
    <mergeCell ref="A3:P3"/>
    <mergeCell ref="B6:O6"/>
    <mergeCell ref="P6:P7"/>
    <mergeCell ref="B16:O16"/>
    <mergeCell ref="P16:P17"/>
  </mergeCells>
  <printOptions horizontalCentered="1"/>
  <pageMargins left="0.25" right="0.25" top="0.5" bottom="0.75" header="0.5" footer="0.5"/>
  <pageSetup horizontalDpi="600" verticalDpi="600" orientation="landscape" scale="77" r:id="rId1"/>
  <headerFooter alignWithMargins="0">
    <oddFooter>&amp;L&amp;9Table 12  -  2011-2012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mary.miller</dc:creator>
  <cp:keywords/>
  <dc:description/>
  <cp:lastModifiedBy>Mary Miller</cp:lastModifiedBy>
  <cp:lastPrinted>2013-04-19T14:58:14Z</cp:lastPrinted>
  <dcterms:created xsi:type="dcterms:W3CDTF">2007-01-17T16:54:19Z</dcterms:created>
  <dcterms:modified xsi:type="dcterms:W3CDTF">2013-04-19T14:58:15Z</dcterms:modified>
  <cp:category/>
  <cp:version/>
  <cp:contentType/>
  <cp:contentStatus/>
</cp:coreProperties>
</file>