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20" windowHeight="11640" activeTab="0"/>
  </bookViews>
  <sheets>
    <sheet name="FSEOG " sheetId="1" r:id="rId1"/>
    <sheet name="FSEOG by State" sheetId="2" r:id="rId2"/>
  </sheets>
  <definedNames/>
  <calcPr fullCalcOnLoad="1"/>
</workbook>
</file>

<file path=xl/sharedStrings.xml><?xml version="1.0" encoding="utf-8"?>
<sst xmlns="http://schemas.openxmlformats.org/spreadsheetml/2006/main" count="88" uniqueCount="83">
  <si>
    <t>U.S. TOTAL</t>
  </si>
  <si>
    <t>Misc. Islands</t>
  </si>
  <si>
    <t>Virgin Islands</t>
  </si>
  <si>
    <t>Guam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</si>
  <si>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</si>
  <si>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</si>
  <si>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</si>
  <si>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</si>
  <si>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</si>
  <si>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</si>
  <si>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</si>
  <si>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</si>
  <si>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</si>
  <si>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</si>
  <si>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</si>
  <si>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</si>
  <si>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</si>
  <si>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</si>
  <si>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</si>
  <si>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</si>
  <si>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</si>
  <si>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</si>
  <si>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</si>
  <si>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</si>
  <si>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</si>
  <si>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</si>
  <si>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</si>
  <si>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</si>
  <si>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</si>
  <si>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</si>
  <si>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</si>
  <si>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</si>
  <si>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</si>
  <si>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</si>
  <si>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</si>
  <si>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</si>
  <si>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</si>
  <si>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</si>
  <si>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</si>
  <si>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</si>
  <si>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</si>
  <si>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</si>
  <si>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</si>
  <si>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</si>
  <si>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</si>
  <si>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</si>
  <si>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</si>
  <si>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</si>
  <si>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</si>
  <si>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</si>
  <si>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</si>
  <si>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</si>
  <si>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</si>
  <si>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</si>
  <si>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</si>
  <si>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</si>
  <si>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Grant</t>
  </si>
  <si>
    <t>Award</t>
  </si>
  <si>
    <t>Recipients</t>
  </si>
  <si>
    <t>Average</t>
  </si>
  <si>
    <t>Amount</t>
  </si>
  <si>
    <t>Total</t>
  </si>
  <si>
    <t>Award Year 2010-11</t>
  </si>
  <si>
    <t>Federal Supplemental Educational Opportunity Grant</t>
  </si>
  <si>
    <t>2/   Row percentages may not sub to 100% because of rounding.</t>
  </si>
  <si>
    <r>
      <t xml:space="preserve">1/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In thousands.</t>
    </r>
  </si>
  <si>
    <t>Award  ($)</t>
  </si>
  <si>
    <t>2/</t>
  </si>
  <si>
    <t>Percent</t>
  </si>
  <si>
    <t>Award ($)</t>
  </si>
  <si>
    <t>Students</t>
  </si>
  <si>
    <t>&amp; Over</t>
  </si>
  <si>
    <t>1/</t>
  </si>
  <si>
    <t>Undergraduate</t>
  </si>
  <si>
    <t>$42,000-</t>
  </si>
  <si>
    <t>$30,000-</t>
  </si>
  <si>
    <t>$24,000-</t>
  </si>
  <si>
    <t>$12,000-</t>
  </si>
  <si>
    <t>$6,000-</t>
  </si>
  <si>
    <t>0 to</t>
  </si>
  <si>
    <t>Independent</t>
  </si>
  <si>
    <t>Dependent Undergraduate Students</t>
  </si>
  <si>
    <t>FSEOG Awards and Recipients for 2010-11 - U.S.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</si>
</sst>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6" fontId="18" fillId="0" borderId="0" xfId="0" applyNumberFormat="1" applyFont="1" applyAlignment="1">
      <alignment/>
    </xf>
    <xf numFmtId="38" fontId="18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164" fontId="0" fillId="0" borderId="0" xfId="44" applyNumberFormat="1" applyFont="1" applyAlignment="1">
      <alignment/>
    </xf>
    <xf numFmtId="0" fontId="18" fillId="0" borderId="0" xfId="0" applyFont="1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 horizontal="right"/>
    </xf>
    <xf numFmtId="3" fontId="18" fillId="0" borderId="0" xfId="0" applyNumberFormat="1" applyFont="1" applyAlignment="1">
      <alignment horizontal="right"/>
    </xf>
    <xf numFmtId="38" fontId="18" fillId="0" borderId="0" xfId="0" applyNumberFormat="1" applyFont="1" applyAlignment="1">
      <alignment horizontal="right"/>
    </xf>
    <xf numFmtId="6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10.7109375" style="0" customWidth="1"/>
    <col min="2" max="2" width="4.7109375" style="0" customWidth="1"/>
    <col min="3" max="3" width="9.28125" style="0" bestFit="1" customWidth="1"/>
    <col min="4" max="4" width="2.7109375" style="0" customWidth="1"/>
    <col min="5" max="5" width="9.28125" style="0" bestFit="1" customWidth="1"/>
    <col min="6" max="6" width="2.7109375" style="0" customWidth="1"/>
    <col min="7" max="7" width="9.28125" style="0" bestFit="1" customWidth="1"/>
    <col min="8" max="8" width="2.7109375" style="0" customWidth="1"/>
    <col min="9" max="9" width="9.28125" style="0" bestFit="1" customWidth="1"/>
    <col min="10" max="10" width="2.7109375" style="0" customWidth="1"/>
    <col min="11" max="11" width="9.28125" style="0" bestFit="1" customWidth="1"/>
    <col min="12" max="12" width="2.7109375" style="0" customWidth="1"/>
    <col min="13" max="13" width="9.28125" style="0" bestFit="1" customWidth="1"/>
    <col min="14" max="14" width="2.7109375" style="0" customWidth="1"/>
    <col min="15" max="15" width="9.28125" style="0" bestFit="1" customWidth="1"/>
    <col min="16" max="16" width="2.7109375" style="0" customWidth="1"/>
    <col min="17" max="17" width="9.28125" style="0" bestFit="1" customWidth="1"/>
    <col min="18" max="18" width="5.7109375" style="0" customWidth="1"/>
    <col min="19" max="19" width="7.7109375" style="0" customWidth="1"/>
    <col min="20" max="20" width="5.7109375" style="0" customWidth="1"/>
  </cols>
  <sheetData>
    <row r="1" spans="1:20" ht="20.25">
      <c r="A1" s="19" t="s">
        <v>82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4" spans="5:20" ht="12.75">
      <c r="E4" s="18" t="s">
        <v>81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6" t="s">
        <v>80</v>
      </c>
      <c r="S4" s="6"/>
      <c r="T4" s="6"/>
    </row>
    <row r="5" spans="5:20" ht="12.75">
      <c r="E5" s="13" t="s">
        <v>79</v>
      </c>
      <c r="F5" s="13"/>
      <c r="G5" s="13" t="s">
        <v>78</v>
      </c>
      <c r="H5" s="13"/>
      <c r="I5" s="13" t="s">
        <v>77</v>
      </c>
      <c r="J5" s="13"/>
      <c r="K5" s="13" t="s">
        <v>76</v>
      </c>
      <c r="L5" s="13"/>
      <c r="M5" s="13" t="s">
        <v>75</v>
      </c>
      <c r="N5" s="13"/>
      <c r="O5" s="13" t="s">
        <v>74</v>
      </c>
      <c r="P5" s="13"/>
      <c r="Q5" s="16">
        <v>60000</v>
      </c>
      <c r="R5" s="6" t="s">
        <v>73</v>
      </c>
      <c r="S5" s="6"/>
      <c r="T5" s="6"/>
    </row>
    <row r="6" spans="3:20" ht="12.75">
      <c r="C6" s="7" t="s">
        <v>61</v>
      </c>
      <c r="D6" s="17" t="s">
        <v>72</v>
      </c>
      <c r="E6" s="16">
        <v>5999</v>
      </c>
      <c r="F6" s="16"/>
      <c r="G6" s="15">
        <v>11999</v>
      </c>
      <c r="H6" s="15"/>
      <c r="I6" s="15">
        <v>23999</v>
      </c>
      <c r="J6" s="15"/>
      <c r="K6" s="15">
        <v>29999</v>
      </c>
      <c r="L6" s="15"/>
      <c r="M6" s="15">
        <v>41999</v>
      </c>
      <c r="N6" s="15"/>
      <c r="O6" s="15">
        <v>59999</v>
      </c>
      <c r="P6" s="14"/>
      <c r="Q6" s="13" t="s">
        <v>71</v>
      </c>
      <c r="R6" s="6" t="s">
        <v>70</v>
      </c>
      <c r="S6" s="6"/>
      <c r="T6" s="6"/>
    </row>
    <row r="8" spans="1:19" ht="12.75">
      <c r="A8" s="11" t="s">
        <v>58</v>
      </c>
      <c r="C8" s="10">
        <v>1633</v>
      </c>
      <c r="D8" s="10"/>
      <c r="E8" s="10">
        <v>91</v>
      </c>
      <c r="F8" s="10"/>
      <c r="G8" s="10">
        <v>66</v>
      </c>
      <c r="H8" s="10"/>
      <c r="I8" s="10">
        <v>193</v>
      </c>
      <c r="J8" s="10"/>
      <c r="K8" s="10">
        <v>102</v>
      </c>
      <c r="L8" s="10"/>
      <c r="M8" s="10">
        <v>130</v>
      </c>
      <c r="N8" s="10"/>
      <c r="O8" s="10">
        <v>94</v>
      </c>
      <c r="P8" s="10"/>
      <c r="Q8" s="10">
        <v>34</v>
      </c>
      <c r="R8" s="10"/>
      <c r="S8" s="10">
        <v>920</v>
      </c>
    </row>
    <row r="9" spans="1:19" ht="12.75">
      <c r="A9" s="11" t="s">
        <v>68</v>
      </c>
      <c r="B9" s="9" t="s">
        <v>67</v>
      </c>
      <c r="C9" s="12">
        <f>SUM(E9:S9)</f>
        <v>99.8162890385793</v>
      </c>
      <c r="D9" s="12"/>
      <c r="E9" s="12">
        <f>SUM(E8/$C8)*100</f>
        <v>5.572565829761176</v>
      </c>
      <c r="F9" s="12"/>
      <c r="G9" s="12">
        <f>SUM(G8/$C8)*100</f>
        <v>4.041641151255358</v>
      </c>
      <c r="H9" s="12"/>
      <c r="I9" s="12">
        <f>SUM(I8/$C8)*100</f>
        <v>11.818738518064912</v>
      </c>
      <c r="J9" s="12"/>
      <c r="K9" s="12">
        <f>SUM(K8/$C8)*100</f>
        <v>6.246172688303735</v>
      </c>
      <c r="L9" s="12"/>
      <c r="M9" s="12">
        <f>SUM(M8/$C8)*100</f>
        <v>7.960808328230251</v>
      </c>
      <c r="N9" s="12"/>
      <c r="O9" s="12">
        <f>SUM(O8/$C8)*100</f>
        <v>5.7562767911818735</v>
      </c>
      <c r="P9" s="12"/>
      <c r="Q9" s="12">
        <f>SUM(Q8/$C8)*100</f>
        <v>2.0820575627679117</v>
      </c>
      <c r="S9" s="12">
        <f>SUM(S8/$C8)*100</f>
        <v>56.33802816901409</v>
      </c>
    </row>
    <row r="10" ht="12.75">
      <c r="A10" s="11"/>
    </row>
    <row r="11" spans="1:19" ht="12.75">
      <c r="A11" s="11" t="s">
        <v>69</v>
      </c>
      <c r="C11" s="4">
        <v>1012</v>
      </c>
      <c r="D11" s="4"/>
      <c r="E11" s="4">
        <v>68</v>
      </c>
      <c r="F11" s="4"/>
      <c r="G11" s="4">
        <v>51</v>
      </c>
      <c r="H11" s="4"/>
      <c r="I11" s="4">
        <v>154</v>
      </c>
      <c r="J11" s="4"/>
      <c r="K11" s="4">
        <v>83</v>
      </c>
      <c r="L11" s="4"/>
      <c r="M11" s="4">
        <v>111</v>
      </c>
      <c r="N11" s="4"/>
      <c r="O11" s="4">
        <v>81</v>
      </c>
      <c r="P11" s="4"/>
      <c r="Q11" s="4">
        <v>30</v>
      </c>
      <c r="R11" s="4"/>
      <c r="S11" s="4">
        <v>432</v>
      </c>
    </row>
    <row r="12" spans="1:19" ht="12.75">
      <c r="A12" s="11" t="s">
        <v>68</v>
      </c>
      <c r="B12" s="9" t="s">
        <v>67</v>
      </c>
      <c r="C12" s="12">
        <f>SUM(E12:S12)</f>
        <v>99.80237154150197</v>
      </c>
      <c r="D12" s="12"/>
      <c r="E12" s="12">
        <f>SUM(E11/$C11)*100</f>
        <v>6.719367588932807</v>
      </c>
      <c r="F12" s="12"/>
      <c r="G12" s="12">
        <f>SUM(G11/$C11)*100</f>
        <v>5.0395256916996045</v>
      </c>
      <c r="H12" s="12"/>
      <c r="I12" s="12">
        <f>SUM(I11/$C11)*100</f>
        <v>15.217391304347828</v>
      </c>
      <c r="J12" s="12"/>
      <c r="K12" s="12">
        <f>SUM(K11/$C11)*100</f>
        <v>8.201581027667984</v>
      </c>
      <c r="L12" s="12"/>
      <c r="M12" s="12">
        <f>SUM(M11/$C11)*100</f>
        <v>10.968379446640316</v>
      </c>
      <c r="N12" s="12"/>
      <c r="O12" s="12">
        <f>SUM(O11/$C11)*100</f>
        <v>8.003952569169961</v>
      </c>
      <c r="P12" s="12"/>
      <c r="Q12" s="12">
        <f>SUM(Q11/$C11)*100</f>
        <v>2.9644268774703555</v>
      </c>
      <c r="S12" s="12">
        <f>SUM(S11/$C11)*100</f>
        <v>42.68774703557312</v>
      </c>
    </row>
    <row r="13" ht="12.75">
      <c r="A13" s="11"/>
    </row>
    <row r="14" ht="12.75">
      <c r="A14" s="11" t="s">
        <v>59</v>
      </c>
    </row>
    <row r="15" spans="1:19" ht="12.75">
      <c r="A15" s="11" t="s">
        <v>66</v>
      </c>
      <c r="C15" s="10">
        <v>620</v>
      </c>
      <c r="D15" s="10"/>
      <c r="E15" s="10">
        <v>756</v>
      </c>
      <c r="F15" s="10"/>
      <c r="G15" s="10">
        <v>770</v>
      </c>
      <c r="H15" s="10"/>
      <c r="I15" s="10">
        <v>800</v>
      </c>
      <c r="J15" s="10"/>
      <c r="K15" s="10">
        <v>814</v>
      </c>
      <c r="L15" s="10"/>
      <c r="M15" s="10">
        <v>850</v>
      </c>
      <c r="N15" s="10"/>
      <c r="O15" s="10">
        <v>857</v>
      </c>
      <c r="P15" s="10"/>
      <c r="Q15" s="10">
        <v>871</v>
      </c>
      <c r="R15" s="10"/>
      <c r="S15" s="10">
        <v>470</v>
      </c>
    </row>
    <row r="19" ht="12.75">
      <c r="A19" s="9" t="s">
        <v>65</v>
      </c>
    </row>
    <row r="20" ht="12.75">
      <c r="A20" s="9" t="s">
        <v>64</v>
      </c>
    </row>
  </sheetData>
  <sheetProtection/>
  <mergeCells count="5">
    <mergeCell ref="R6:T6"/>
    <mergeCell ref="A1:T1"/>
    <mergeCell ref="E4:Q4"/>
    <mergeCell ref="R4:T4"/>
    <mergeCell ref="R5:T5"/>
  </mergeCells>
  <printOptions horizontalCentered="1"/>
  <pageMargins left="0.48" right="0.49" top="1.35" bottom="1" header="0.5" footer="0.5"/>
  <pageSetup fitToHeight="1" fitToWidth="1" horizontalDpi="600" verticalDpi="600" orientation="landscape" r:id="rId1"/>
  <headerFooter alignWithMargins="0">
    <oddFooter>&amp;R3-15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4.28125" style="0" customWidth="1"/>
    <col min="2" max="2" width="2.7109375" style="0" customWidth="1"/>
    <col min="3" max="3" width="12.7109375" style="0" customWidth="1"/>
    <col min="4" max="4" width="3.7109375" style="0" customWidth="1"/>
    <col min="5" max="5" width="4.7109375" style="0" customWidth="1"/>
    <col min="6" max="6" width="16.7109375" style="0" customWidth="1"/>
    <col min="7" max="7" width="3.7109375" style="0" customWidth="1"/>
    <col min="8" max="8" width="4.7109375" style="0" customWidth="1"/>
    <col min="9" max="9" width="11.7109375" style="0" customWidth="1"/>
    <col min="10" max="10" width="3.7109375" style="0" customWidth="1"/>
  </cols>
  <sheetData>
    <row r="1" spans="1:10" ht="18">
      <c r="A1" s="8" t="s">
        <v>63</v>
      </c>
      <c r="B1" s="8"/>
      <c r="C1" s="8"/>
      <c r="D1" s="8"/>
      <c r="E1" s="8"/>
      <c r="F1" s="8"/>
      <c r="G1" s="8"/>
      <c r="H1" s="8"/>
      <c r="I1" s="8"/>
      <c r="J1" s="8"/>
    </row>
    <row r="2" spans="1:10" ht="18">
      <c r="A2" s="8" t="s">
        <v>62</v>
      </c>
      <c r="B2" s="8"/>
      <c r="C2" s="8"/>
      <c r="D2" s="8"/>
      <c r="E2" s="8"/>
      <c r="F2" s="8"/>
      <c r="G2" s="8"/>
      <c r="H2" s="8"/>
      <c r="I2" s="8"/>
      <c r="J2" s="8"/>
    </row>
    <row r="3" spans="8:10" ht="12.75">
      <c r="H3" s="6"/>
      <c r="I3" s="6"/>
      <c r="J3" s="6"/>
    </row>
    <row r="4" spans="3:9" ht="12.75">
      <c r="C4" s="7"/>
      <c r="D4" s="7"/>
      <c r="E4" s="7"/>
      <c r="F4" s="7"/>
      <c r="G4" s="7"/>
      <c r="H4" s="7"/>
      <c r="I4" s="7"/>
    </row>
    <row r="5" spans="3:10" ht="12.75">
      <c r="C5" s="6" t="s">
        <v>61</v>
      </c>
      <c r="D5" s="6"/>
      <c r="E5" s="7"/>
      <c r="F5" s="6" t="s">
        <v>60</v>
      </c>
      <c r="G5" s="6"/>
      <c r="H5" s="7"/>
      <c r="I5" s="6" t="s">
        <v>59</v>
      </c>
      <c r="J5" s="6"/>
    </row>
    <row r="6" spans="3:10" ht="12.75">
      <c r="C6" s="6" t="s">
        <v>58</v>
      </c>
      <c r="D6" s="6"/>
      <c r="E6" s="7"/>
      <c r="F6" s="6" t="s">
        <v>57</v>
      </c>
      <c r="G6" s="6"/>
      <c r="H6" s="7"/>
      <c r="I6" s="6" t="s">
        <v>56</v>
      </c>
      <c r="J6" s="6"/>
    </row>
    <row r="8" spans="1:9" ht="12.75">
      <c r="A8" t="s">
        <v>55</v>
      </c>
      <c r="B8" s="4"/>
      <c r="C8" s="4">
        <v>23504</v>
      </c>
      <c r="D8" s="4"/>
      <c r="E8" s="4"/>
      <c r="F8" s="5">
        <v>14436601</v>
      </c>
      <c r="G8" s="5"/>
      <c r="H8" s="5"/>
      <c r="I8" s="5">
        <f>SUM(F8/C8)</f>
        <v>614.2188989108237</v>
      </c>
    </row>
    <row r="9" spans="1:9" ht="12.75">
      <c r="A9" t="s">
        <v>54</v>
      </c>
      <c r="B9" s="4"/>
      <c r="C9" s="4">
        <v>2171</v>
      </c>
      <c r="D9" s="4"/>
      <c r="E9" s="4"/>
      <c r="F9" s="4">
        <v>1002080</v>
      </c>
      <c r="G9" s="4"/>
      <c r="H9" s="4"/>
      <c r="I9" s="4">
        <f>SUM(F9/C9)</f>
        <v>461.57531091662827</v>
      </c>
    </row>
    <row r="10" spans="1:9" ht="12.75">
      <c r="A10" t="s">
        <v>53</v>
      </c>
      <c r="B10" s="4"/>
      <c r="C10" s="4">
        <v>49468</v>
      </c>
      <c r="D10" s="4"/>
      <c r="E10" s="4"/>
      <c r="F10" s="4">
        <v>27494137</v>
      </c>
      <c r="G10" s="4"/>
      <c r="H10" s="4"/>
      <c r="I10" s="4">
        <f>SUM(F10/C10)</f>
        <v>555.7964138432926</v>
      </c>
    </row>
    <row r="11" spans="1:9" ht="12.75">
      <c r="A11" t="s">
        <v>52</v>
      </c>
      <c r="B11" s="4"/>
      <c r="C11" s="4">
        <v>8734</v>
      </c>
      <c r="D11" s="4"/>
      <c r="E11" s="4"/>
      <c r="F11" s="4">
        <v>5474252</v>
      </c>
      <c r="G11" s="4"/>
      <c r="H11" s="4"/>
      <c r="I11" s="4">
        <f>SUM(F11/C11)</f>
        <v>626.7749026791848</v>
      </c>
    </row>
    <row r="12" spans="1:9" ht="12.75">
      <c r="A12" t="s">
        <v>51</v>
      </c>
      <c r="B12" s="4"/>
      <c r="C12" s="4">
        <v>199091</v>
      </c>
      <c r="D12" s="4"/>
      <c r="E12" s="4"/>
      <c r="F12" s="4">
        <v>99832187</v>
      </c>
      <c r="G12" s="4"/>
      <c r="H12" s="4"/>
      <c r="I12" s="4">
        <f>SUM(F12/C12)</f>
        <v>501.43997970777184</v>
      </c>
    </row>
    <row r="13" spans="1:9" ht="12.75">
      <c r="A13" t="s">
        <v>50</v>
      </c>
      <c r="B13" s="4"/>
      <c r="C13" s="4">
        <v>19262</v>
      </c>
      <c r="D13" s="4"/>
      <c r="E13" s="4"/>
      <c r="F13" s="4">
        <v>13876456</v>
      </c>
      <c r="G13" s="4"/>
      <c r="H13" s="4"/>
      <c r="I13" s="4">
        <f>SUM(F13/C13)</f>
        <v>720.405773024608</v>
      </c>
    </row>
    <row r="14" spans="1:9" ht="12.75">
      <c r="A14" t="s">
        <v>49</v>
      </c>
      <c r="B14" s="4"/>
      <c r="C14" s="4">
        <v>16198</v>
      </c>
      <c r="D14" s="4"/>
      <c r="E14" s="4"/>
      <c r="F14" s="4">
        <v>13040033</v>
      </c>
      <c r="G14" s="4"/>
      <c r="H14" s="4"/>
      <c r="I14" s="4">
        <f>SUM(F14/C14)</f>
        <v>805.0396962587973</v>
      </c>
    </row>
    <row r="15" spans="1:9" ht="12.75">
      <c r="A15" t="s">
        <v>48</v>
      </c>
      <c r="B15" s="4"/>
      <c r="C15" s="4">
        <v>4006</v>
      </c>
      <c r="D15" s="4"/>
      <c r="E15" s="4"/>
      <c r="F15" s="4">
        <v>2201781</v>
      </c>
      <c r="G15" s="4"/>
      <c r="H15" s="4"/>
      <c r="I15" s="4">
        <f>SUM(F15/C15)</f>
        <v>549.6208187718422</v>
      </c>
    </row>
    <row r="16" spans="1:9" ht="12.75">
      <c r="A16" t="s">
        <v>47</v>
      </c>
      <c r="B16" s="4"/>
      <c r="C16" s="4">
        <v>21426</v>
      </c>
      <c r="D16" s="4"/>
      <c r="E16" s="4"/>
      <c r="F16" s="4">
        <v>11102476</v>
      </c>
      <c r="G16" s="4"/>
      <c r="H16" s="4"/>
      <c r="I16" s="4">
        <f>SUM(F16/C16)</f>
        <v>518.177727994026</v>
      </c>
    </row>
    <row r="17" spans="1:9" ht="12.75">
      <c r="A17" t="s">
        <v>46</v>
      </c>
      <c r="B17" s="4"/>
      <c r="C17" s="4">
        <v>94539</v>
      </c>
      <c r="D17" s="4"/>
      <c r="E17" s="4"/>
      <c r="F17" s="4">
        <v>46423428</v>
      </c>
      <c r="G17" s="4"/>
      <c r="H17" s="4"/>
      <c r="I17" s="4">
        <f>SUM(F17/C17)</f>
        <v>491.0505505664329</v>
      </c>
    </row>
    <row r="18" spans="1:9" ht="12.75">
      <c r="A18" t="s">
        <v>45</v>
      </c>
      <c r="B18" s="4"/>
      <c r="C18" s="4">
        <v>37654</v>
      </c>
      <c r="D18" s="4"/>
      <c r="E18" s="4"/>
      <c r="F18" s="4">
        <v>24032368</v>
      </c>
      <c r="G18" s="4"/>
      <c r="H18" s="4"/>
      <c r="I18" s="4">
        <f>SUM(F18/C18)</f>
        <v>638.242099112976</v>
      </c>
    </row>
    <row r="19" spans="1:9" ht="12.75">
      <c r="A19" t="s">
        <v>44</v>
      </c>
      <c r="B19" s="4"/>
      <c r="C19" s="4">
        <v>2302</v>
      </c>
      <c r="D19" s="4"/>
      <c r="E19" s="4"/>
      <c r="F19" s="4">
        <v>2248651</v>
      </c>
      <c r="G19" s="4"/>
      <c r="H19" s="4"/>
      <c r="I19" s="4">
        <f>SUM(F19/C19)</f>
        <v>976.8249348392702</v>
      </c>
    </row>
    <row r="20" spans="1:9" ht="12.75">
      <c r="A20" t="s">
        <v>43</v>
      </c>
      <c r="B20" s="4"/>
      <c r="C20" s="4">
        <v>6747</v>
      </c>
      <c r="D20" s="4"/>
      <c r="E20" s="4"/>
      <c r="F20" s="4">
        <v>2571640</v>
      </c>
      <c r="G20" s="4"/>
      <c r="H20" s="4"/>
      <c r="I20" s="4">
        <f>SUM(F20/C20)</f>
        <v>381.1531050837409</v>
      </c>
    </row>
    <row r="21" spans="1:9" ht="12.75">
      <c r="A21" t="s">
        <v>42</v>
      </c>
      <c r="B21" s="4"/>
      <c r="C21" s="4">
        <v>57929</v>
      </c>
      <c r="D21" s="4"/>
      <c r="E21" s="4"/>
      <c r="F21" s="4">
        <v>55272893</v>
      </c>
      <c r="G21" s="4"/>
      <c r="H21" s="4"/>
      <c r="I21" s="4">
        <f>SUM(F21/C21)</f>
        <v>954.1489236824389</v>
      </c>
    </row>
    <row r="22" spans="1:9" ht="12.75">
      <c r="A22" t="s">
        <v>41</v>
      </c>
      <c r="B22" s="4"/>
      <c r="C22" s="4">
        <v>46885</v>
      </c>
      <c r="D22" s="4"/>
      <c r="E22" s="4"/>
      <c r="F22" s="4">
        <v>24492150</v>
      </c>
      <c r="G22" s="4"/>
      <c r="H22" s="4"/>
      <c r="I22" s="4">
        <f>SUM(F22/C22)</f>
        <v>522.3877572784472</v>
      </c>
    </row>
    <row r="23" spans="1:9" ht="12.75">
      <c r="A23" t="s">
        <v>40</v>
      </c>
      <c r="B23" s="4"/>
      <c r="C23" s="4">
        <v>38032</v>
      </c>
      <c r="D23" s="4"/>
      <c r="E23" s="4"/>
      <c r="F23" s="4">
        <v>19084269</v>
      </c>
      <c r="G23" s="4"/>
      <c r="H23" s="4"/>
      <c r="I23" s="4">
        <f>SUM(F23/C23)</f>
        <v>501.79504101809005</v>
      </c>
    </row>
    <row r="24" spans="1:9" ht="12.75">
      <c r="A24" t="s">
        <v>39</v>
      </c>
      <c r="B24" s="4"/>
      <c r="C24" s="4">
        <v>15325</v>
      </c>
      <c r="D24" s="4"/>
      <c r="E24" s="4"/>
      <c r="F24" s="4">
        <v>6938020</v>
      </c>
      <c r="G24" s="4"/>
      <c r="H24" s="4"/>
      <c r="I24" s="4">
        <f>SUM(F24/C24)</f>
        <v>452.72561174551385</v>
      </c>
    </row>
    <row r="25" spans="1:9" ht="12.75">
      <c r="A25" t="s">
        <v>38</v>
      </c>
      <c r="B25" s="4"/>
      <c r="C25" s="4">
        <v>23726</v>
      </c>
      <c r="D25" s="4"/>
      <c r="E25" s="4"/>
      <c r="F25" s="4">
        <v>12284630</v>
      </c>
      <c r="G25" s="4"/>
      <c r="H25" s="4"/>
      <c r="I25" s="4">
        <f>SUM(F25/C25)</f>
        <v>517.7707999662817</v>
      </c>
    </row>
    <row r="26" spans="1:9" ht="12.75">
      <c r="A26" t="s">
        <v>37</v>
      </c>
      <c r="B26" s="4"/>
      <c r="C26" s="4">
        <v>15171</v>
      </c>
      <c r="D26" s="4"/>
      <c r="E26" s="4"/>
      <c r="F26" s="4">
        <v>9240536</v>
      </c>
      <c r="G26" s="4"/>
      <c r="H26" s="4"/>
      <c r="I26" s="4">
        <f>SUM(F26/C26)</f>
        <v>609.0920835805155</v>
      </c>
    </row>
    <row r="27" spans="1:9" ht="12.75">
      <c r="A27" t="s">
        <v>36</v>
      </c>
      <c r="B27" s="4"/>
      <c r="C27" s="4">
        <v>11567</v>
      </c>
      <c r="D27" s="4"/>
      <c r="E27" s="4"/>
      <c r="F27" s="4">
        <v>8902263</v>
      </c>
      <c r="G27" s="4"/>
      <c r="H27" s="4"/>
      <c r="I27" s="4">
        <f>SUM(F27/C27)</f>
        <v>769.6259185614248</v>
      </c>
    </row>
    <row r="28" spans="1:9" ht="12.75">
      <c r="A28" t="s">
        <v>35</v>
      </c>
      <c r="B28" s="4"/>
      <c r="C28" s="4">
        <v>23740</v>
      </c>
      <c r="D28" s="4"/>
      <c r="E28" s="4"/>
      <c r="F28" s="4">
        <v>14855163</v>
      </c>
      <c r="G28" s="4"/>
      <c r="H28" s="4"/>
      <c r="I28" s="4">
        <f>SUM(F28/C28)</f>
        <v>625.7440185341196</v>
      </c>
    </row>
    <row r="29" spans="1:9" ht="12.75">
      <c r="A29" t="s">
        <v>34</v>
      </c>
      <c r="B29" s="4"/>
      <c r="C29" s="4">
        <v>45059</v>
      </c>
      <c r="D29" s="4"/>
      <c r="E29" s="4"/>
      <c r="F29" s="4">
        <v>43468676</v>
      </c>
      <c r="G29" s="4"/>
      <c r="H29" s="4"/>
      <c r="I29" s="4">
        <f>SUM(F29/C29)</f>
        <v>964.7057413613263</v>
      </c>
    </row>
    <row r="30" spans="1:9" ht="12.75">
      <c r="A30" t="s">
        <v>33</v>
      </c>
      <c r="B30" s="4"/>
      <c r="C30" s="4">
        <v>67549</v>
      </c>
      <c r="D30" s="4"/>
      <c r="E30" s="4"/>
      <c r="F30" s="4">
        <v>34258289</v>
      </c>
      <c r="G30" s="4"/>
      <c r="H30" s="4"/>
      <c r="I30" s="4">
        <f>SUM(F30/C30)</f>
        <v>507.1620453300567</v>
      </c>
    </row>
    <row r="31" spans="1:9" ht="12.75">
      <c r="A31" t="s">
        <v>32</v>
      </c>
      <c r="B31" s="4"/>
      <c r="C31" s="4">
        <v>37147</v>
      </c>
      <c r="D31" s="4"/>
      <c r="E31" s="4"/>
      <c r="F31" s="4">
        <v>24555254</v>
      </c>
      <c r="G31" s="4"/>
      <c r="H31" s="4"/>
      <c r="I31" s="4">
        <f>SUM(F31/C31)</f>
        <v>661.0292621207634</v>
      </c>
    </row>
    <row r="32" spans="1:9" ht="12.75">
      <c r="A32" t="s">
        <v>31</v>
      </c>
      <c r="B32" s="4"/>
      <c r="C32" s="4">
        <v>14360</v>
      </c>
      <c r="D32" s="4"/>
      <c r="E32" s="4"/>
      <c r="F32" s="4">
        <v>9055477</v>
      </c>
      <c r="G32" s="4"/>
      <c r="H32" s="4"/>
      <c r="I32" s="4">
        <f>SUM(F32/C32)</f>
        <v>630.6042479108635</v>
      </c>
    </row>
    <row r="33" spans="1:9" ht="12.75">
      <c r="A33" t="s">
        <v>30</v>
      </c>
      <c r="B33" s="4"/>
      <c r="C33" s="4">
        <v>24905</v>
      </c>
      <c r="D33" s="4"/>
      <c r="E33" s="4"/>
      <c r="F33" s="4">
        <v>16471818</v>
      </c>
      <c r="G33" s="4"/>
      <c r="H33" s="4"/>
      <c r="I33" s="4">
        <f>SUM(F33/C33)</f>
        <v>661.3859867496486</v>
      </c>
    </row>
    <row r="34" spans="1:9" ht="12.75">
      <c r="A34" t="s">
        <v>29</v>
      </c>
      <c r="B34" s="4"/>
      <c r="C34" s="4">
        <v>3534</v>
      </c>
      <c r="D34" s="4"/>
      <c r="E34" s="4"/>
      <c r="F34" s="4">
        <v>2284684</v>
      </c>
      <c r="G34" s="4"/>
      <c r="H34" s="4"/>
      <c r="I34" s="4">
        <f>SUM(F34/C34)</f>
        <v>646.486700622524</v>
      </c>
    </row>
    <row r="35" spans="1:9" ht="12.75">
      <c r="A35" t="s">
        <v>28</v>
      </c>
      <c r="B35" s="4"/>
      <c r="C35" s="4">
        <v>7127</v>
      </c>
      <c r="D35" s="4"/>
      <c r="E35" s="4"/>
      <c r="F35" s="4">
        <v>5218668</v>
      </c>
      <c r="G35" s="4"/>
      <c r="H35" s="4"/>
      <c r="I35" s="4">
        <f>SUM(F35/C35)</f>
        <v>732.239090781535</v>
      </c>
    </row>
    <row r="36" spans="1:9" ht="12.75">
      <c r="A36" t="s">
        <v>27</v>
      </c>
      <c r="B36" s="4"/>
      <c r="C36" s="4">
        <v>4391</v>
      </c>
      <c r="D36" s="4"/>
      <c r="E36" s="4"/>
      <c r="F36" s="4">
        <v>2349435</v>
      </c>
      <c r="G36" s="4"/>
      <c r="H36" s="4"/>
      <c r="I36" s="4">
        <f>SUM(F36/C36)</f>
        <v>535.0569346390344</v>
      </c>
    </row>
    <row r="37" spans="1:9" ht="12.75">
      <c r="A37" t="s">
        <v>26</v>
      </c>
      <c r="B37" s="4"/>
      <c r="C37" s="4">
        <v>10470</v>
      </c>
      <c r="D37" s="4"/>
      <c r="E37" s="4"/>
      <c r="F37" s="4">
        <v>7762961</v>
      </c>
      <c r="G37" s="4"/>
      <c r="H37" s="4"/>
      <c r="I37" s="4">
        <f>SUM(F37/C37)</f>
        <v>741.4480420248328</v>
      </c>
    </row>
    <row r="38" spans="1:9" ht="12.75">
      <c r="A38" t="s">
        <v>25</v>
      </c>
      <c r="B38" s="4"/>
      <c r="C38" s="4">
        <v>31681</v>
      </c>
      <c r="D38" s="4"/>
      <c r="E38" s="4"/>
      <c r="F38" s="4">
        <v>19749172</v>
      </c>
      <c r="G38" s="4"/>
      <c r="H38" s="4"/>
      <c r="I38" s="4">
        <f>SUM(F38/C38)</f>
        <v>623.3759035383985</v>
      </c>
    </row>
    <row r="39" spans="1:9" ht="12.75">
      <c r="A39" t="s">
        <v>24</v>
      </c>
      <c r="B39" s="4"/>
      <c r="C39" s="4">
        <v>6813</v>
      </c>
      <c r="D39" s="4"/>
      <c r="E39" s="4"/>
      <c r="F39" s="4">
        <v>5262311</v>
      </c>
      <c r="G39" s="4"/>
      <c r="H39" s="4"/>
      <c r="I39" s="4">
        <f>SUM(F39/C39)</f>
        <v>772.3926317334508</v>
      </c>
    </row>
    <row r="40" spans="1:9" ht="12.75">
      <c r="A40" t="s">
        <v>23</v>
      </c>
      <c r="B40" s="4"/>
      <c r="C40" s="4">
        <v>114480</v>
      </c>
      <c r="D40" s="4"/>
      <c r="E40" s="4"/>
      <c r="F40" s="4">
        <v>88695955</v>
      </c>
      <c r="G40" s="4"/>
      <c r="H40" s="4"/>
      <c r="I40" s="4">
        <f>SUM(F40/C40)</f>
        <v>774.7724930118798</v>
      </c>
    </row>
    <row r="41" spans="1:9" ht="12.75">
      <c r="A41" t="s">
        <v>22</v>
      </c>
      <c r="B41" s="4"/>
      <c r="C41" s="4">
        <v>28539</v>
      </c>
      <c r="D41" s="4"/>
      <c r="E41" s="4"/>
      <c r="F41" s="4">
        <v>22272044</v>
      </c>
      <c r="G41" s="4"/>
      <c r="H41" s="4"/>
      <c r="I41" s="4">
        <f>SUM(F41/C41)</f>
        <v>780.407302288097</v>
      </c>
    </row>
    <row r="42" spans="1:9" ht="12.75">
      <c r="A42" t="s">
        <v>21</v>
      </c>
      <c r="B42" s="4"/>
      <c r="C42" s="4">
        <v>4612</v>
      </c>
      <c r="D42" s="4"/>
      <c r="E42" s="4"/>
      <c r="F42" s="4">
        <v>3409524</v>
      </c>
      <c r="G42" s="4"/>
      <c r="H42" s="4"/>
      <c r="I42" s="4">
        <f>SUM(F42/C42)</f>
        <v>739.2723330442325</v>
      </c>
    </row>
    <row r="43" spans="1:9" ht="12.75">
      <c r="A43" t="s">
        <v>20</v>
      </c>
      <c r="B43" s="4"/>
      <c r="C43" s="4">
        <v>64751</v>
      </c>
      <c r="D43" s="4"/>
      <c r="E43" s="4"/>
      <c r="F43" s="4">
        <v>38980831</v>
      </c>
      <c r="G43" s="4"/>
      <c r="H43" s="4"/>
      <c r="I43" s="4">
        <f>SUM(F43/C43)</f>
        <v>602.011258513382</v>
      </c>
    </row>
    <row r="44" spans="1:9" ht="12.75">
      <c r="A44" t="s">
        <v>19</v>
      </c>
      <c r="B44" s="4"/>
      <c r="C44" s="4">
        <v>14550</v>
      </c>
      <c r="D44" s="4"/>
      <c r="E44" s="4"/>
      <c r="F44" s="4">
        <v>8268434</v>
      </c>
      <c r="G44" s="4"/>
      <c r="H44" s="4"/>
      <c r="I44" s="4">
        <f>SUM(F44/C44)</f>
        <v>568.2772508591065</v>
      </c>
    </row>
    <row r="45" spans="1:9" ht="12.75">
      <c r="A45" t="s">
        <v>18</v>
      </c>
      <c r="B45" s="4"/>
      <c r="C45" s="4">
        <v>20928</v>
      </c>
      <c r="D45" s="4"/>
      <c r="E45" s="4"/>
      <c r="F45" s="4">
        <v>13545966</v>
      </c>
      <c r="G45" s="4"/>
      <c r="H45" s="4"/>
      <c r="I45" s="4">
        <f>SUM(F45/C45)</f>
        <v>647.2651949541284</v>
      </c>
    </row>
    <row r="46" spans="1:9" ht="12.75">
      <c r="A46" t="s">
        <v>17</v>
      </c>
      <c r="B46" s="4"/>
      <c r="C46" s="4">
        <v>80496</v>
      </c>
      <c r="D46" s="4"/>
      <c r="E46" s="4"/>
      <c r="F46" s="4">
        <v>62341963</v>
      </c>
      <c r="G46" s="4"/>
      <c r="H46" s="4"/>
      <c r="I46" s="4">
        <f>SUM(F46/C46)</f>
        <v>774.4728061021666</v>
      </c>
    </row>
    <row r="47" spans="1:9" ht="12.75">
      <c r="A47" t="s">
        <v>16</v>
      </c>
      <c r="B47" s="4"/>
      <c r="C47" s="4">
        <v>53999</v>
      </c>
      <c r="D47" s="4"/>
      <c r="E47" s="4"/>
      <c r="F47" s="4">
        <v>14903883</v>
      </c>
      <c r="G47" s="4"/>
      <c r="H47" s="4"/>
      <c r="I47" s="4">
        <f>SUM(F47/C47)</f>
        <v>276.0029444989722</v>
      </c>
    </row>
    <row r="48" spans="1:9" ht="12.75">
      <c r="A48" t="s">
        <v>15</v>
      </c>
      <c r="B48" s="4"/>
      <c r="C48" s="4">
        <v>14632</v>
      </c>
      <c r="D48" s="4"/>
      <c r="E48" s="4"/>
      <c r="F48" s="4">
        <v>8322684</v>
      </c>
      <c r="G48" s="4"/>
      <c r="H48" s="4"/>
      <c r="I48" s="4">
        <f>SUM(F48/C48)</f>
        <v>568.8001640240568</v>
      </c>
    </row>
    <row r="49" spans="1:9" ht="12.75">
      <c r="A49" t="s">
        <v>14</v>
      </c>
      <c r="B49" s="4"/>
      <c r="C49" s="4">
        <v>14490</v>
      </c>
      <c r="D49" s="4"/>
      <c r="E49" s="4"/>
      <c r="F49" s="4">
        <v>12220778</v>
      </c>
      <c r="G49" s="4"/>
      <c r="H49" s="4"/>
      <c r="I49" s="4">
        <f>SUM(F49/C49)</f>
        <v>843.3939268461007</v>
      </c>
    </row>
    <row r="50" spans="1:9" ht="12.75">
      <c r="A50" t="s">
        <v>13</v>
      </c>
      <c r="B50" s="4"/>
      <c r="C50" s="4">
        <v>5442</v>
      </c>
      <c r="D50" s="4"/>
      <c r="E50" s="4"/>
      <c r="F50" s="4">
        <v>3661933</v>
      </c>
      <c r="G50" s="4"/>
      <c r="H50" s="4"/>
      <c r="I50" s="4">
        <f>SUM(F50/C50)</f>
        <v>672.9020580668872</v>
      </c>
    </row>
    <row r="51" spans="1:9" ht="12.75">
      <c r="A51" t="s">
        <v>12</v>
      </c>
      <c r="B51" s="4"/>
      <c r="C51" s="4">
        <v>29367</v>
      </c>
      <c r="D51" s="4"/>
      <c r="E51" s="4"/>
      <c r="F51" s="4">
        <v>16549447</v>
      </c>
      <c r="G51" s="4"/>
      <c r="H51" s="4"/>
      <c r="I51" s="4">
        <f>SUM(F51/C51)</f>
        <v>563.538904212211</v>
      </c>
    </row>
    <row r="52" spans="1:9" ht="12.75">
      <c r="A52" t="s">
        <v>11</v>
      </c>
      <c r="B52" s="4"/>
      <c r="C52" s="4">
        <v>83956</v>
      </c>
      <c r="D52" s="4"/>
      <c r="E52" s="4"/>
      <c r="F52" s="4">
        <v>53360893</v>
      </c>
      <c r="G52" s="4"/>
      <c r="H52" s="4"/>
      <c r="I52" s="4">
        <f>SUM(F52/C52)</f>
        <v>635.5816499118586</v>
      </c>
    </row>
    <row r="53" spans="1:9" ht="12.75">
      <c r="A53" t="s">
        <v>10</v>
      </c>
      <c r="B53" s="4"/>
      <c r="C53" s="4">
        <v>16454</v>
      </c>
      <c r="D53" s="4"/>
      <c r="E53" s="4"/>
      <c r="F53" s="4">
        <v>5987740</v>
      </c>
      <c r="G53" s="4"/>
      <c r="H53" s="4"/>
      <c r="I53" s="4">
        <f>SUM(F53/C53)</f>
        <v>363.90786434909444</v>
      </c>
    </row>
    <row r="54" spans="1:9" ht="12.75">
      <c r="A54" t="s">
        <v>9</v>
      </c>
      <c r="B54" s="4"/>
      <c r="C54" s="4">
        <v>6205</v>
      </c>
      <c r="D54" s="4"/>
      <c r="E54" s="4"/>
      <c r="F54" s="4">
        <v>7793951</v>
      </c>
      <c r="G54" s="4"/>
      <c r="H54" s="4"/>
      <c r="I54" s="4">
        <f>SUM(F54/C54)</f>
        <v>1256.0759065269945</v>
      </c>
    </row>
    <row r="55" spans="1:9" ht="12.75">
      <c r="A55" t="s">
        <v>8</v>
      </c>
      <c r="B55" s="4"/>
      <c r="C55" s="4">
        <v>39332</v>
      </c>
      <c r="D55" s="4"/>
      <c r="E55" s="4"/>
      <c r="F55" s="4">
        <v>19767247</v>
      </c>
      <c r="G55" s="4"/>
      <c r="H55" s="4"/>
      <c r="I55" s="4">
        <f>SUM(F55/C55)</f>
        <v>502.57416353096716</v>
      </c>
    </row>
    <row r="56" spans="1:9" ht="12.75">
      <c r="A56" t="s">
        <v>7</v>
      </c>
      <c r="B56" s="4"/>
      <c r="C56" s="4">
        <v>27667</v>
      </c>
      <c r="D56" s="4"/>
      <c r="E56" s="4"/>
      <c r="F56" s="4">
        <v>17879596</v>
      </c>
      <c r="G56" s="4"/>
      <c r="H56" s="4"/>
      <c r="I56" s="4">
        <f>SUM(F56/C56)</f>
        <v>646.2426717750388</v>
      </c>
    </row>
    <row r="57" spans="1:9" ht="12.75">
      <c r="A57" t="s">
        <v>6</v>
      </c>
      <c r="B57" s="4"/>
      <c r="C57" s="4">
        <v>8919</v>
      </c>
      <c r="D57" s="4"/>
      <c r="E57" s="4"/>
      <c r="F57" s="4">
        <v>6851055</v>
      </c>
      <c r="G57" s="4"/>
      <c r="H57" s="4"/>
      <c r="I57" s="4">
        <f>SUM(F57/C57)</f>
        <v>768.1416078035654</v>
      </c>
    </row>
    <row r="58" spans="1:9" ht="12.75">
      <c r="A58" t="s">
        <v>5</v>
      </c>
      <c r="B58" s="4"/>
      <c r="C58" s="4">
        <v>30125</v>
      </c>
      <c r="D58" s="4"/>
      <c r="E58" s="4"/>
      <c r="F58" s="4">
        <v>20814548</v>
      </c>
      <c r="G58" s="4"/>
      <c r="H58" s="4"/>
      <c r="I58" s="4">
        <f>SUM(F58/C58)</f>
        <v>690.9393526970954</v>
      </c>
    </row>
    <row r="59" spans="1:9" ht="12.75">
      <c r="A59" t="s">
        <v>4</v>
      </c>
      <c r="B59" s="4"/>
      <c r="C59" s="4">
        <v>2535</v>
      </c>
      <c r="D59" s="4"/>
      <c r="E59" s="4"/>
      <c r="F59" s="4">
        <v>1346090</v>
      </c>
      <c r="G59" s="4"/>
      <c r="H59" s="4"/>
      <c r="I59" s="4">
        <f>SUM(F59/C59)</f>
        <v>531.0019723865878</v>
      </c>
    </row>
    <row r="60" spans="1:9" ht="12.75">
      <c r="A60" t="s">
        <v>3</v>
      </c>
      <c r="B60" s="4"/>
      <c r="C60" s="4">
        <v>453</v>
      </c>
      <c r="D60" s="4"/>
      <c r="E60" s="4"/>
      <c r="F60" s="4">
        <v>196757</v>
      </c>
      <c r="G60" s="4"/>
      <c r="H60" s="4"/>
      <c r="I60" s="4">
        <f>SUM(F60/C60)</f>
        <v>434.3421633554084</v>
      </c>
    </row>
    <row r="61" spans="1:9" ht="12.75">
      <c r="A61" t="s">
        <v>2</v>
      </c>
      <c r="B61" s="4"/>
      <c r="C61" s="4">
        <v>67</v>
      </c>
      <c r="D61" s="4"/>
      <c r="E61" s="4"/>
      <c r="F61" s="4">
        <v>69326</v>
      </c>
      <c r="G61" s="4"/>
      <c r="H61" s="4"/>
      <c r="I61" s="4">
        <f>SUM(F61/C61)</f>
        <v>1034.7164179104477</v>
      </c>
    </row>
    <row r="62" spans="1:9" ht="12.75">
      <c r="A62" t="s">
        <v>1</v>
      </c>
      <c r="B62" s="4"/>
      <c r="C62" s="4">
        <v>888</v>
      </c>
      <c r="D62" s="4"/>
      <c r="E62" s="4"/>
      <c r="F62" s="4">
        <v>124701</v>
      </c>
      <c r="G62" s="4"/>
      <c r="H62" s="4"/>
      <c r="I62" s="4">
        <f>SUM(F62/C62)</f>
        <v>140.42905405405406</v>
      </c>
    </row>
    <row r="63" ht="12.75">
      <c r="I63" s="4"/>
    </row>
    <row r="64" spans="1:9" ht="12.75">
      <c r="A64" s="3" t="s">
        <v>0</v>
      </c>
      <c r="B64" s="2"/>
      <c r="C64" s="2">
        <f>SUM(C8:C62)</f>
        <v>1633400</v>
      </c>
      <c r="D64" s="2"/>
      <c r="E64" s="2"/>
      <c r="F64" s="1">
        <f>SUM(F8:F62)</f>
        <v>1012608105</v>
      </c>
      <c r="G64" s="1"/>
      <c r="H64" s="1"/>
      <c r="I64" s="1">
        <f>SUM(F64/C64)</f>
        <v>619.9388422921513</v>
      </c>
    </row>
  </sheetData>
  <sheetProtection/>
  <mergeCells count="9">
    <mergeCell ref="I5:J5"/>
    <mergeCell ref="I6:J6"/>
    <mergeCell ref="A1:J1"/>
    <mergeCell ref="A2:J2"/>
    <mergeCell ref="C5:D5"/>
    <mergeCell ref="C6:D6"/>
    <mergeCell ref="F5:G5"/>
    <mergeCell ref="F6:G6"/>
    <mergeCell ref="H3:J3"/>
  </mergeCells>
  <printOptions horizontalCentered="1"/>
  <pageMargins left="0.66" right="0.66" top="1" bottom="1" header="0.5" footer="0.5"/>
  <pageSetup horizontalDpi="600" verticalDpi="600" orientation="portrait" scale="80" r:id="rId1"/>
  <headerFooter alignWithMargins="0">
    <oddFooter>&amp;R3-16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Mary Miller</cp:lastModifiedBy>
  <dcterms:created xsi:type="dcterms:W3CDTF">2012-06-12T15:07:38Z</dcterms:created>
  <dcterms:modified xsi:type="dcterms:W3CDTF">2012-06-12T15:08:25Z</dcterms:modified>
  <cp:category/>
  <cp:version/>
  <cp:contentType/>
  <cp:contentStatus/>
</cp:coreProperties>
</file>