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Math - Type &amp; Control" sheetId="1" r:id="rId1"/>
    <sheet name="Math -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<sst xmlns="http://schemas.openxmlformats.org/spreadsheetml/2006/main" count="88" uniqueCount="74">
  <si>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NOTE:   Number of Institutions represents schools that reported these FWS account transactions.</t>
  </si>
  <si>
    <t>Institutions</t>
  </si>
  <si>
    <t>U.S. TOTAL</t>
  </si>
  <si>
    <t>Proprietary</t>
  </si>
  <si>
    <t>Private 4 Year</t>
  </si>
  <si>
    <t>Private 2 Year</t>
  </si>
  <si>
    <t>Public 4 Year</t>
  </si>
  <si>
    <t>Public 2 Year</t>
  </si>
  <si>
    <t>Earnings</t>
  </si>
  <si>
    <t>Total</t>
  </si>
  <si>
    <t>Share</t>
  </si>
  <si>
    <t>Recipients</t>
  </si>
  <si>
    <t>Average</t>
  </si>
  <si>
    <t>Inst.</t>
  </si>
  <si>
    <t>Federal</t>
  </si>
  <si>
    <t>Earned Compensation</t>
  </si>
  <si>
    <t>for Award Year 2008-09</t>
  </si>
  <si>
    <t>Math Tutors</t>
  </si>
  <si>
    <t>Federal Work-Study Students Employed as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</si>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</sst>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8" fontId="19" fillId="0" borderId="0" xfId="0" applyNumberFormat="1" applyFont="1" applyAlignment="1">
      <alignment/>
    </xf>
    <xf numFmtId="38" fontId="19" fillId="0" borderId="0" xfId="0" applyNumberFormat="1" applyFont="1" applyAlignment="1">
      <alignment horizontal="center"/>
    </xf>
    <xf numFmtId="38" fontId="0" fillId="0" borderId="0" xfId="0" applyNumberFormat="1" applyFill="1" applyAlignment="1">
      <alignment/>
    </xf>
    <xf numFmtId="6" fontId="18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38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0" max="10" width="9.28125" style="0" customWidth="1"/>
    <col min="11" max="13" width="10.7109375" style="0" bestFit="1" customWidth="1"/>
  </cols>
  <sheetData>
    <row r="1" spans="1:9" ht="18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6" spans="5:7" ht="12.75">
      <c r="E6" s="14" t="s">
        <v>15</v>
      </c>
      <c r="F6" s="14"/>
      <c r="G6" s="14"/>
    </row>
    <row r="7" spans="3:9" ht="12.75">
      <c r="C7" s="10"/>
      <c r="D7" s="10"/>
      <c r="E7" s="10" t="s">
        <v>14</v>
      </c>
      <c r="F7" s="10" t="s">
        <v>13</v>
      </c>
      <c r="G7" s="10"/>
      <c r="H7" s="10"/>
      <c r="I7" s="10" t="s">
        <v>12</v>
      </c>
    </row>
    <row r="8" spans="3:9" ht="12.75">
      <c r="C8" s="10" t="s">
        <v>11</v>
      </c>
      <c r="D8" s="10"/>
      <c r="E8" s="10" t="s">
        <v>10</v>
      </c>
      <c r="F8" s="10" t="s">
        <v>10</v>
      </c>
      <c r="G8" s="10" t="s">
        <v>9</v>
      </c>
      <c r="H8" s="10"/>
      <c r="I8" s="10" t="s">
        <v>8</v>
      </c>
    </row>
    <row r="9" spans="4:14" ht="12.75">
      <c r="D9" s="13"/>
      <c r="F9" s="13"/>
      <c r="L9" s="12"/>
      <c r="M9" s="4"/>
      <c r="N9" s="4"/>
    </row>
    <row r="10" spans="1:14" ht="12.75">
      <c r="A10" s="2" t="s">
        <v>7</v>
      </c>
      <c r="B10" s="2"/>
      <c r="C10" s="2">
        <v>786</v>
      </c>
      <c r="D10" s="2"/>
      <c r="E10" s="9">
        <v>1157937</v>
      </c>
      <c r="F10" s="9">
        <f>G10-E10</f>
        <v>124805</v>
      </c>
      <c r="G10" s="9">
        <v>1282742</v>
      </c>
      <c r="H10" s="9"/>
      <c r="I10" s="9">
        <f>G10/C10</f>
        <v>1631.9872773536895</v>
      </c>
      <c r="J10" s="2"/>
      <c r="K10" s="2"/>
      <c r="L10" s="9"/>
      <c r="M10" s="11"/>
      <c r="N10" s="7"/>
    </row>
    <row r="11" spans="1:14" ht="12.75">
      <c r="A11" s="2" t="s">
        <v>6</v>
      </c>
      <c r="B11" s="2"/>
      <c r="C11" s="2">
        <v>3269</v>
      </c>
      <c r="D11" s="2"/>
      <c r="E11" s="2">
        <v>3723563</v>
      </c>
      <c r="F11" s="2">
        <f>G11-E11</f>
        <v>179922</v>
      </c>
      <c r="G11" s="2">
        <v>3903485</v>
      </c>
      <c r="H11" s="2"/>
      <c r="I11" s="2">
        <f>G11/C11</f>
        <v>1194.0914652799022</v>
      </c>
      <c r="J11" s="2"/>
      <c r="K11" s="2"/>
      <c r="L11" s="2"/>
      <c r="M11" s="7"/>
      <c r="N11" s="7"/>
    </row>
    <row r="12" spans="1:14" ht="12.75">
      <c r="A12" s="2" t="s">
        <v>5</v>
      </c>
      <c r="B12" s="2"/>
      <c r="C12" s="2">
        <v>35</v>
      </c>
      <c r="D12" s="2"/>
      <c r="E12" s="2">
        <v>27817</v>
      </c>
      <c r="F12" s="2">
        <f>G12-E12</f>
        <v>4363</v>
      </c>
      <c r="G12" s="2">
        <v>32180</v>
      </c>
      <c r="H12" s="2"/>
      <c r="I12" s="2">
        <f>G12/C12</f>
        <v>919.4285714285714</v>
      </c>
      <c r="J12" s="2"/>
      <c r="K12" s="2"/>
      <c r="L12" s="2"/>
      <c r="M12" s="7"/>
      <c r="N12" s="7"/>
    </row>
    <row r="13" spans="1:14" ht="12.75">
      <c r="A13" s="2" t="s">
        <v>4</v>
      </c>
      <c r="B13" s="2"/>
      <c r="C13" s="2">
        <v>3543</v>
      </c>
      <c r="D13" s="2"/>
      <c r="E13" s="2">
        <v>3408054</v>
      </c>
      <c r="F13" s="2">
        <f>G13-E13</f>
        <v>184440</v>
      </c>
      <c r="G13" s="2">
        <v>3592494</v>
      </c>
      <c r="H13" s="2"/>
      <c r="I13" s="2">
        <f>G13/C13</f>
        <v>1013.9695173581711</v>
      </c>
      <c r="J13" s="2"/>
      <c r="K13" s="2"/>
      <c r="L13" s="2"/>
      <c r="M13" s="7"/>
      <c r="N13" s="7"/>
    </row>
    <row r="14" spans="1:14" ht="12.75">
      <c r="A14" s="2" t="s">
        <v>3</v>
      </c>
      <c r="B14" s="2"/>
      <c r="C14" s="2">
        <v>102</v>
      </c>
      <c r="D14" s="2"/>
      <c r="E14" s="2">
        <v>171580</v>
      </c>
      <c r="F14" s="2">
        <f>G14-E14</f>
        <v>7595</v>
      </c>
      <c r="G14" s="2">
        <v>179175</v>
      </c>
      <c r="H14" s="2"/>
      <c r="I14" s="2">
        <f>G14/C14</f>
        <v>1756.6176470588234</v>
      </c>
      <c r="J14" s="2"/>
      <c r="K14" s="2"/>
      <c r="L14" s="2"/>
      <c r="M14" s="7"/>
      <c r="N14" s="7"/>
    </row>
    <row r="15" spans="13:14" ht="12.75">
      <c r="M15" s="4"/>
      <c r="N15" s="7"/>
    </row>
    <row r="16" spans="1:14" ht="12.75">
      <c r="A16" s="10" t="s">
        <v>2</v>
      </c>
      <c r="C16" s="1">
        <f>SUM(C10:C14)</f>
        <v>7735</v>
      </c>
      <c r="D16" s="1"/>
      <c r="E16" s="8">
        <f>SUM(E10:E14)</f>
        <v>8488951</v>
      </c>
      <c r="F16" s="8">
        <f>SUM(F10:F14)</f>
        <v>501125</v>
      </c>
      <c r="G16" s="8">
        <f>SUM(G10:G14)</f>
        <v>8990076</v>
      </c>
      <c r="H16" s="9"/>
      <c r="I16" s="8">
        <f>G16/C16</f>
        <v>1162.2593406593408</v>
      </c>
      <c r="J16" s="2"/>
      <c r="K16" s="2"/>
      <c r="L16" s="2"/>
      <c r="M16" s="7"/>
      <c r="N16" s="7"/>
    </row>
    <row r="17" spans="1:14" ht="12.75">
      <c r="A17" s="6" t="s">
        <v>1</v>
      </c>
      <c r="C17" s="5">
        <v>747</v>
      </c>
      <c r="D17" s="5"/>
      <c r="E17" s="5">
        <v>747</v>
      </c>
      <c r="F17" s="5"/>
      <c r="G17" s="5">
        <v>747</v>
      </c>
      <c r="H17" s="5"/>
      <c r="I17" s="5"/>
      <c r="J17" s="4"/>
      <c r="K17" s="4"/>
      <c r="L17" s="4"/>
      <c r="M17" s="4"/>
      <c r="N17" s="4"/>
    </row>
    <row r="20" ht="12.75">
      <c r="A20" t="s">
        <v>0</v>
      </c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3:6" ht="12.75">
      <c r="C30" s="2"/>
      <c r="D30" s="2"/>
      <c r="E30" s="2"/>
      <c r="F30" s="2"/>
    </row>
    <row r="31" spans="3:6" ht="12.75">
      <c r="C31" s="2"/>
      <c r="D31" s="2"/>
      <c r="E31" s="2"/>
      <c r="F31" s="2"/>
    </row>
    <row r="33" spans="3:6" ht="12.75">
      <c r="C33" s="1"/>
      <c r="D33" s="1"/>
      <c r="E33" s="1"/>
      <c r="F33" s="1"/>
    </row>
  </sheetData>
  <sheetProtection/>
  <mergeCells count="4">
    <mergeCell ref="A1:I1"/>
    <mergeCell ref="A2:I2"/>
    <mergeCell ref="A3:I3"/>
    <mergeCell ref="E6:G6"/>
  </mergeCells>
  <printOptions horizontalCentered="1"/>
  <pageMargins left="0.75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6" spans="5:7" ht="12.75">
      <c r="E6" s="14" t="s">
        <v>15</v>
      </c>
      <c r="F6" s="14"/>
      <c r="G6" s="14"/>
    </row>
    <row r="7" spans="3:9" ht="12.75">
      <c r="C7" s="10"/>
      <c r="D7" s="10"/>
      <c r="E7" s="10" t="s">
        <v>14</v>
      </c>
      <c r="F7" s="10" t="s">
        <v>13</v>
      </c>
      <c r="G7" s="10"/>
      <c r="H7" s="10"/>
      <c r="I7" s="10" t="s">
        <v>12</v>
      </c>
    </row>
    <row r="8" spans="3:9" ht="12.75">
      <c r="C8" s="10" t="s">
        <v>11</v>
      </c>
      <c r="D8" s="10"/>
      <c r="E8" s="10" t="s">
        <v>10</v>
      </c>
      <c r="F8" s="10" t="s">
        <v>10</v>
      </c>
      <c r="G8" s="10" t="s">
        <v>9</v>
      </c>
      <c r="H8" s="10"/>
      <c r="I8" s="10" t="s">
        <v>8</v>
      </c>
    </row>
    <row r="9" spans="4:10" ht="12.75">
      <c r="D9" s="13"/>
      <c r="F9" s="13"/>
      <c r="J9" s="18"/>
    </row>
    <row r="10" spans="1:10" ht="12.75">
      <c r="A10" t="s">
        <v>73</v>
      </c>
      <c r="C10" s="2">
        <v>77</v>
      </c>
      <c r="D10" s="2"/>
      <c r="E10" s="9">
        <v>114747</v>
      </c>
      <c r="F10" s="9">
        <f>G10-E10</f>
        <v>4185</v>
      </c>
      <c r="G10" s="9">
        <v>118932</v>
      </c>
      <c r="H10" s="9"/>
      <c r="I10" s="9">
        <f>G10/C10</f>
        <v>1544.5714285714287</v>
      </c>
      <c r="J10" s="2"/>
    </row>
    <row r="11" spans="1:10" ht="12.75">
      <c r="A11" t="s">
        <v>72</v>
      </c>
      <c r="C11" s="2">
        <v>3</v>
      </c>
      <c r="D11" s="2"/>
      <c r="E11" s="2">
        <v>2679</v>
      </c>
      <c r="F11" s="2">
        <f>G11-E11</f>
        <v>893</v>
      </c>
      <c r="G11" s="2">
        <v>3572</v>
      </c>
      <c r="I11" s="2"/>
      <c r="J11" s="2"/>
    </row>
    <row r="12" spans="1:10" ht="12.75">
      <c r="A12" t="s">
        <v>71</v>
      </c>
      <c r="C12" s="2">
        <v>101</v>
      </c>
      <c r="D12" s="2"/>
      <c r="E12" s="2">
        <v>119735</v>
      </c>
      <c r="F12" s="2">
        <f>G12-E12</f>
        <v>0</v>
      </c>
      <c r="G12" s="2">
        <v>119735</v>
      </c>
      <c r="I12" s="2">
        <f>G12/C12</f>
        <v>1185.4950495049504</v>
      </c>
      <c r="J12" s="2"/>
    </row>
    <row r="13" spans="1:10" ht="12.75">
      <c r="A13" t="s">
        <v>70</v>
      </c>
      <c r="C13" s="2">
        <v>29</v>
      </c>
      <c r="D13" s="2"/>
      <c r="E13" s="2">
        <v>58213</v>
      </c>
      <c r="F13" s="2">
        <f>G13-E13</f>
        <v>2582</v>
      </c>
      <c r="G13" s="2">
        <v>60795</v>
      </c>
      <c r="I13" s="2">
        <f>G13/C13</f>
        <v>2096.3793103448274</v>
      </c>
      <c r="J13" s="2"/>
    </row>
    <row r="14" spans="1:10" ht="12.75">
      <c r="A14" t="s">
        <v>69</v>
      </c>
      <c r="C14" s="2">
        <v>1376</v>
      </c>
      <c r="D14" s="2"/>
      <c r="E14" s="2">
        <v>1795091</v>
      </c>
      <c r="F14" s="2">
        <f>G14-E14</f>
        <v>108103</v>
      </c>
      <c r="G14" s="2">
        <v>1903194</v>
      </c>
      <c r="I14" s="2">
        <f>G14/C14</f>
        <v>1383.1351744186047</v>
      </c>
      <c r="J14" s="2"/>
    </row>
    <row r="15" spans="1:10" ht="12.75">
      <c r="A15" t="s">
        <v>68</v>
      </c>
      <c r="C15" s="2">
        <v>53</v>
      </c>
      <c r="D15" s="2"/>
      <c r="E15" s="2">
        <v>37091</v>
      </c>
      <c r="F15" s="2">
        <f>G15-E15</f>
        <v>4363</v>
      </c>
      <c r="G15" s="2">
        <v>41454</v>
      </c>
      <c r="I15" s="2">
        <f>G15/C15</f>
        <v>782.1509433962265</v>
      </c>
      <c r="J15" s="2"/>
    </row>
    <row r="16" spans="1:10" ht="12.75">
      <c r="A16" t="s">
        <v>67</v>
      </c>
      <c r="C16" s="2">
        <v>68</v>
      </c>
      <c r="D16" s="2"/>
      <c r="E16" s="2">
        <v>39243</v>
      </c>
      <c r="F16" s="2">
        <f>G16-E16</f>
        <v>8271</v>
      </c>
      <c r="G16" s="2">
        <v>47514</v>
      </c>
      <c r="I16" s="2">
        <f>G16/C16</f>
        <v>698.7352941176471</v>
      </c>
      <c r="J16" s="2"/>
    </row>
    <row r="17" spans="1:10" ht="12.75">
      <c r="A17" t="s">
        <v>66</v>
      </c>
      <c r="C17" s="2">
        <v>3</v>
      </c>
      <c r="D17" s="2"/>
      <c r="E17" s="2">
        <v>4565</v>
      </c>
      <c r="F17" s="2">
        <f>G17-E17</f>
        <v>0</v>
      </c>
      <c r="G17" s="2">
        <v>4565</v>
      </c>
      <c r="I17" s="2">
        <f>G17/C17</f>
        <v>1521.6666666666667</v>
      </c>
      <c r="J17" s="2"/>
    </row>
    <row r="18" spans="1:10" ht="12.75">
      <c r="A18" t="s">
        <v>65</v>
      </c>
      <c r="C18" s="2">
        <v>0</v>
      </c>
      <c r="D18" s="2"/>
      <c r="E18" s="2">
        <v>0</v>
      </c>
      <c r="F18" s="2">
        <f>G18-E18</f>
        <v>0</v>
      </c>
      <c r="G18" s="2">
        <v>0</v>
      </c>
      <c r="I18" s="2"/>
      <c r="J18" s="2"/>
    </row>
    <row r="19" spans="1:10" ht="12.75">
      <c r="A19" t="s">
        <v>64</v>
      </c>
      <c r="C19" s="2">
        <v>194</v>
      </c>
      <c r="D19" s="2"/>
      <c r="E19" s="2">
        <v>440763</v>
      </c>
      <c r="F19" s="2">
        <f>G19-E19</f>
        <v>18609</v>
      </c>
      <c r="G19" s="2">
        <v>459372</v>
      </c>
      <c r="I19" s="2">
        <f>G19/C19</f>
        <v>2367.896907216495</v>
      </c>
      <c r="J19" s="2"/>
    </row>
    <row r="20" spans="1:10" ht="12.75">
      <c r="A20" t="s">
        <v>63</v>
      </c>
      <c r="C20" s="2">
        <v>111</v>
      </c>
      <c r="D20" s="2"/>
      <c r="E20" s="2">
        <v>142992</v>
      </c>
      <c r="F20" s="2">
        <f>G20-E20</f>
        <v>2367</v>
      </c>
      <c r="G20" s="2">
        <v>145359</v>
      </c>
      <c r="I20" s="2">
        <f>G20/C20</f>
        <v>1309.5405405405406</v>
      </c>
      <c r="J20" s="2"/>
    </row>
    <row r="21" spans="1:10" ht="12.75">
      <c r="A21" t="s">
        <v>62</v>
      </c>
      <c r="C21" s="2">
        <v>4</v>
      </c>
      <c r="D21" s="2"/>
      <c r="E21" s="2">
        <v>2064</v>
      </c>
      <c r="F21" s="2">
        <f>G21-E21</f>
        <v>0</v>
      </c>
      <c r="G21" s="2">
        <v>2064</v>
      </c>
      <c r="I21" s="2">
        <f>G21/C21</f>
        <v>516</v>
      </c>
      <c r="J21" s="2"/>
    </row>
    <row r="22" spans="1:10" ht="12.75">
      <c r="A22" t="s">
        <v>61</v>
      </c>
      <c r="C22" s="2">
        <v>6</v>
      </c>
      <c r="D22" s="2"/>
      <c r="E22" s="2">
        <v>3707</v>
      </c>
      <c r="F22" s="2">
        <f>G22-E22</f>
        <v>834</v>
      </c>
      <c r="G22" s="2">
        <v>4541</v>
      </c>
      <c r="I22" s="2">
        <f>G22/C22</f>
        <v>756.8333333333334</v>
      </c>
      <c r="J22" s="2"/>
    </row>
    <row r="23" spans="1:10" ht="12.75">
      <c r="A23" t="s">
        <v>60</v>
      </c>
      <c r="C23" s="2">
        <v>695</v>
      </c>
      <c r="D23" s="2"/>
      <c r="E23" s="2">
        <v>693639</v>
      </c>
      <c r="F23" s="2">
        <f>G23-E23</f>
        <v>2042</v>
      </c>
      <c r="G23" s="2">
        <v>695681</v>
      </c>
      <c r="I23" s="2">
        <f>G23/C23</f>
        <v>1000.979856115108</v>
      </c>
      <c r="J23" s="2"/>
    </row>
    <row r="24" spans="1:10" ht="12.75">
      <c r="A24" t="s">
        <v>59</v>
      </c>
      <c r="C24" s="2">
        <v>151</v>
      </c>
      <c r="D24" s="2"/>
      <c r="E24" s="2">
        <v>102953</v>
      </c>
      <c r="F24" s="2">
        <f>G24-E24</f>
        <v>3992</v>
      </c>
      <c r="G24" s="2">
        <v>106945</v>
      </c>
      <c r="I24" s="2">
        <f>G24/C24</f>
        <v>708.2450331125827</v>
      </c>
      <c r="J24" s="2"/>
    </row>
    <row r="25" spans="1:10" ht="12.75">
      <c r="A25" t="s">
        <v>58</v>
      </c>
      <c r="C25" s="2">
        <v>76</v>
      </c>
      <c r="D25" s="2"/>
      <c r="E25" s="2">
        <v>50278</v>
      </c>
      <c r="F25" s="2">
        <f>G25-E25</f>
        <v>362</v>
      </c>
      <c r="G25" s="2">
        <v>50640</v>
      </c>
      <c r="I25" s="2">
        <f>G25/C25</f>
        <v>666.3157894736842</v>
      </c>
      <c r="J25" s="2"/>
    </row>
    <row r="26" spans="1:10" ht="12.75">
      <c r="A26" t="s">
        <v>57</v>
      </c>
      <c r="C26" s="2">
        <v>40</v>
      </c>
      <c r="D26" s="2"/>
      <c r="E26" s="2">
        <v>36873</v>
      </c>
      <c r="F26" s="2">
        <f>G26-E26</f>
        <v>2449</v>
      </c>
      <c r="G26" s="2">
        <v>39322</v>
      </c>
      <c r="I26" s="2">
        <f>G26/C26</f>
        <v>983.05</v>
      </c>
      <c r="J26" s="2"/>
    </row>
    <row r="27" spans="1:10" ht="12.75">
      <c r="A27" t="s">
        <v>56</v>
      </c>
      <c r="C27" s="2">
        <v>24</v>
      </c>
      <c r="D27" s="2"/>
      <c r="E27" s="2">
        <v>19391</v>
      </c>
      <c r="F27" s="2">
        <f>G27-E27</f>
        <v>2860</v>
      </c>
      <c r="G27" s="2">
        <v>22251</v>
      </c>
      <c r="I27" s="2">
        <f>G27/C27</f>
        <v>927.125</v>
      </c>
      <c r="J27" s="2"/>
    </row>
    <row r="28" spans="1:10" ht="12.75">
      <c r="A28" t="s">
        <v>55</v>
      </c>
      <c r="C28" s="2">
        <v>101</v>
      </c>
      <c r="D28" s="2"/>
      <c r="E28" s="2">
        <v>133814</v>
      </c>
      <c r="F28" s="2">
        <f>G28-E28</f>
        <v>2466</v>
      </c>
      <c r="G28" s="2">
        <v>136280</v>
      </c>
      <c r="I28" s="2">
        <f>G28/C28</f>
        <v>1349.3069306930693</v>
      </c>
      <c r="J28" s="2"/>
    </row>
    <row r="29" spans="1:10" ht="12.75">
      <c r="A29" t="s">
        <v>54</v>
      </c>
      <c r="C29" s="2">
        <v>39</v>
      </c>
      <c r="D29" s="2"/>
      <c r="E29" s="2">
        <v>21468</v>
      </c>
      <c r="F29" s="2">
        <f>G29-E29</f>
        <v>0</v>
      </c>
      <c r="G29" s="2">
        <v>21468</v>
      </c>
      <c r="I29" s="2">
        <f>G29/C29</f>
        <v>550.4615384615385</v>
      </c>
      <c r="J29" s="2"/>
    </row>
    <row r="30" spans="1:10" ht="12.75">
      <c r="A30" t="s">
        <v>53</v>
      </c>
      <c r="C30" s="2">
        <v>187</v>
      </c>
      <c r="D30" s="2"/>
      <c r="E30" s="2">
        <v>159455</v>
      </c>
      <c r="F30" s="2">
        <f>G30-E30</f>
        <v>13919</v>
      </c>
      <c r="G30" s="2">
        <v>173374</v>
      </c>
      <c r="I30" s="2">
        <f>G30/C30</f>
        <v>927.1336898395722</v>
      </c>
      <c r="J30" s="2"/>
    </row>
    <row r="31" spans="1:10" ht="12.75">
      <c r="A31" t="s">
        <v>52</v>
      </c>
      <c r="C31" s="2">
        <v>376</v>
      </c>
      <c r="D31" s="2"/>
      <c r="E31" s="2">
        <v>304923</v>
      </c>
      <c r="F31" s="2">
        <f>G31-E31</f>
        <v>40194</v>
      </c>
      <c r="G31" s="2">
        <v>345117</v>
      </c>
      <c r="I31" s="2">
        <f>G31/C31</f>
        <v>917.8643617021277</v>
      </c>
      <c r="J31" s="2"/>
    </row>
    <row r="32" spans="1:10" ht="12.75">
      <c r="A32" t="s">
        <v>51</v>
      </c>
      <c r="C32" s="2">
        <v>110</v>
      </c>
      <c r="D32" s="2"/>
      <c r="E32" s="2">
        <v>98874</v>
      </c>
      <c r="F32" s="2">
        <f>G32-E32</f>
        <v>7755</v>
      </c>
      <c r="G32" s="2">
        <v>106629</v>
      </c>
      <c r="I32" s="2">
        <f>G32/C32</f>
        <v>969.3545454545455</v>
      </c>
      <c r="J32" s="2"/>
    </row>
    <row r="33" spans="1:10" ht="12.75">
      <c r="A33" t="s">
        <v>50</v>
      </c>
      <c r="C33" s="2">
        <v>172</v>
      </c>
      <c r="D33" s="2"/>
      <c r="E33" s="2">
        <v>150774</v>
      </c>
      <c r="F33" s="2">
        <f>G33-E33</f>
        <v>3724</v>
      </c>
      <c r="G33" s="2">
        <v>154498</v>
      </c>
      <c r="I33" s="2">
        <f>G33/C33</f>
        <v>898.2441860465116</v>
      </c>
      <c r="J33" s="2"/>
    </row>
    <row r="34" spans="1:10" ht="12.75">
      <c r="A34" t="s">
        <v>49</v>
      </c>
      <c r="C34" s="2">
        <v>155</v>
      </c>
      <c r="D34" s="2"/>
      <c r="E34" s="2">
        <v>246385</v>
      </c>
      <c r="F34" s="2">
        <f>G34-E34</f>
        <v>330</v>
      </c>
      <c r="G34" s="2">
        <v>246715</v>
      </c>
      <c r="I34" s="2">
        <f>G34/C34</f>
        <v>1591.7096774193549</v>
      </c>
      <c r="J34" s="2"/>
    </row>
    <row r="35" spans="1:10" ht="12.75">
      <c r="A35" t="s">
        <v>48</v>
      </c>
      <c r="C35" s="2">
        <v>89</v>
      </c>
      <c r="D35" s="2"/>
      <c r="E35" s="2">
        <v>128006</v>
      </c>
      <c r="F35" s="2">
        <f>G35-E35</f>
        <v>17228</v>
      </c>
      <c r="G35" s="2">
        <v>145234</v>
      </c>
      <c r="I35" s="2">
        <f>G35/C35</f>
        <v>1631.8426966292134</v>
      </c>
      <c r="J35" s="2"/>
    </row>
    <row r="36" spans="1:10" ht="12.75">
      <c r="A36" t="s">
        <v>47</v>
      </c>
      <c r="C36" s="2">
        <v>45</v>
      </c>
      <c r="D36" s="2"/>
      <c r="E36" s="2">
        <v>36541</v>
      </c>
      <c r="F36" s="2">
        <f>G36-E36</f>
        <v>0</v>
      </c>
      <c r="G36" s="2">
        <v>36541</v>
      </c>
      <c r="I36" s="2">
        <f>G36/C36</f>
        <v>812.0222222222222</v>
      </c>
      <c r="J36" s="2"/>
    </row>
    <row r="37" spans="1:10" ht="12.75">
      <c r="A37" t="s">
        <v>46</v>
      </c>
      <c r="C37" s="2">
        <v>58</v>
      </c>
      <c r="D37" s="2"/>
      <c r="E37" s="2">
        <v>58204</v>
      </c>
      <c r="F37" s="2">
        <f>G37-E37</f>
        <v>1297</v>
      </c>
      <c r="G37" s="2">
        <v>59501</v>
      </c>
      <c r="I37" s="2">
        <f>G37/C37</f>
        <v>1025.8793103448277</v>
      </c>
      <c r="J37" s="2"/>
    </row>
    <row r="38" spans="1:10" ht="12.75">
      <c r="A38" t="s">
        <v>45</v>
      </c>
      <c r="C38" s="2">
        <v>41</v>
      </c>
      <c r="D38" s="2"/>
      <c r="E38" s="2">
        <v>82314</v>
      </c>
      <c r="F38" s="2">
        <f>G38-E38</f>
        <v>3644</v>
      </c>
      <c r="G38" s="2">
        <v>85958</v>
      </c>
      <c r="I38" s="2">
        <f>G38/C38</f>
        <v>2096.5365853658536</v>
      </c>
      <c r="J38" s="2"/>
    </row>
    <row r="39" spans="1:10" ht="12.75">
      <c r="A39" t="s">
        <v>44</v>
      </c>
      <c r="C39" s="2">
        <v>72</v>
      </c>
      <c r="D39" s="2"/>
      <c r="E39" s="2">
        <v>36766</v>
      </c>
      <c r="F39" s="2">
        <f>G39-E39</f>
        <v>20200</v>
      </c>
      <c r="G39" s="2">
        <v>56966</v>
      </c>
      <c r="I39" s="2">
        <f>G39/C39</f>
        <v>791.1944444444445</v>
      </c>
      <c r="J39" s="2"/>
    </row>
    <row r="40" spans="1:10" ht="12.75">
      <c r="A40" t="s">
        <v>43</v>
      </c>
      <c r="C40" s="2">
        <v>178</v>
      </c>
      <c r="D40" s="2"/>
      <c r="E40" s="2">
        <v>186172</v>
      </c>
      <c r="F40" s="2">
        <f>G40-E40</f>
        <v>9047</v>
      </c>
      <c r="G40" s="2">
        <v>195219</v>
      </c>
      <c r="I40" s="2">
        <f>G40/C40</f>
        <v>1096.7359550561798</v>
      </c>
      <c r="J40" s="2"/>
    </row>
    <row r="41" spans="1:10" ht="12.75">
      <c r="A41" t="s">
        <v>42</v>
      </c>
      <c r="C41" s="2">
        <v>18</v>
      </c>
      <c r="D41" s="2"/>
      <c r="E41" s="2">
        <v>34652</v>
      </c>
      <c r="F41" s="2">
        <f>G41-E41</f>
        <v>11999</v>
      </c>
      <c r="G41" s="2">
        <v>46651</v>
      </c>
      <c r="I41" s="2">
        <f>G41/C41</f>
        <v>2591.722222222222</v>
      </c>
      <c r="J41" s="2"/>
    </row>
    <row r="42" spans="1:10" ht="12.75">
      <c r="A42" t="s">
        <v>41</v>
      </c>
      <c r="C42" s="2">
        <v>889</v>
      </c>
      <c r="D42" s="2"/>
      <c r="E42" s="2">
        <v>1110593</v>
      </c>
      <c r="F42" s="2">
        <f>G42-E42</f>
        <v>45232</v>
      </c>
      <c r="G42" s="2">
        <v>1155825</v>
      </c>
      <c r="I42" s="2">
        <f>G42/C42</f>
        <v>1300.140607424072</v>
      </c>
      <c r="J42" s="2"/>
    </row>
    <row r="43" spans="1:10" ht="12.75">
      <c r="A43" t="s">
        <v>40</v>
      </c>
      <c r="C43" s="2">
        <v>294</v>
      </c>
      <c r="D43" s="2"/>
      <c r="E43" s="2">
        <v>243997</v>
      </c>
      <c r="F43" s="2">
        <f>G43-E43</f>
        <v>9009</v>
      </c>
      <c r="G43" s="2">
        <v>253006</v>
      </c>
      <c r="I43" s="2">
        <f>G43/C43</f>
        <v>860.5646258503401</v>
      </c>
      <c r="J43" s="2"/>
    </row>
    <row r="44" spans="1:10" ht="12.75">
      <c r="A44" t="s">
        <v>39</v>
      </c>
      <c r="C44" s="2">
        <v>18</v>
      </c>
      <c r="D44" s="2"/>
      <c r="E44" s="2">
        <v>19022</v>
      </c>
      <c r="F44" s="2">
        <f>G44-E44</f>
        <v>260</v>
      </c>
      <c r="G44" s="2">
        <v>19282</v>
      </c>
      <c r="I44" s="2">
        <f>G44/C44</f>
        <v>1071.2222222222222</v>
      </c>
      <c r="J44" s="2"/>
    </row>
    <row r="45" spans="1:10" ht="12.75">
      <c r="A45" t="s">
        <v>38</v>
      </c>
      <c r="C45" s="2">
        <v>207</v>
      </c>
      <c r="D45" s="2"/>
      <c r="E45" s="2">
        <v>101547</v>
      </c>
      <c r="F45" s="2">
        <f>G45-E45</f>
        <v>3871</v>
      </c>
      <c r="G45" s="2">
        <v>105418</v>
      </c>
      <c r="I45" s="2">
        <f>G45/C45</f>
        <v>509.2657004830918</v>
      </c>
      <c r="J45" s="2"/>
    </row>
    <row r="46" spans="1:10" ht="12.75">
      <c r="A46" t="s">
        <v>37</v>
      </c>
      <c r="C46" s="2">
        <v>115</v>
      </c>
      <c r="D46" s="2"/>
      <c r="E46" s="2">
        <v>107077</v>
      </c>
      <c r="F46" s="2">
        <f>G46-E46</f>
        <v>1457</v>
      </c>
      <c r="G46" s="2">
        <v>108534</v>
      </c>
      <c r="I46" s="2">
        <f>G46/C46</f>
        <v>943.7739130434783</v>
      </c>
      <c r="J46" s="2"/>
    </row>
    <row r="47" spans="1:10" ht="12.75">
      <c r="A47" t="s">
        <v>36</v>
      </c>
      <c r="C47" s="2">
        <v>87</v>
      </c>
      <c r="D47" s="2"/>
      <c r="E47" s="2">
        <v>59163</v>
      </c>
      <c r="F47" s="2">
        <f>G47-E47</f>
        <v>5782</v>
      </c>
      <c r="G47" s="2">
        <v>64945</v>
      </c>
      <c r="I47" s="2">
        <f>G47/C47</f>
        <v>746.4942528735633</v>
      </c>
      <c r="J47" s="2"/>
    </row>
    <row r="48" spans="1:10" ht="12.75">
      <c r="A48" t="s">
        <v>35</v>
      </c>
      <c r="C48" s="2">
        <v>275</v>
      </c>
      <c r="D48" s="2"/>
      <c r="E48" s="2">
        <v>214937</v>
      </c>
      <c r="F48" s="2">
        <f>G48-E48</f>
        <v>28122</v>
      </c>
      <c r="G48" s="2">
        <v>243059</v>
      </c>
      <c r="I48" s="2">
        <f>G48/C48</f>
        <v>883.8509090909091</v>
      </c>
      <c r="J48" s="2"/>
    </row>
    <row r="49" spans="1:10" ht="12.75">
      <c r="A49" t="s">
        <v>34</v>
      </c>
      <c r="C49" s="2">
        <v>79</v>
      </c>
      <c r="D49" s="2"/>
      <c r="E49" s="2">
        <v>92517</v>
      </c>
      <c r="F49" s="2">
        <f>G49-E49</f>
        <v>1830</v>
      </c>
      <c r="G49" s="2">
        <v>94347</v>
      </c>
      <c r="I49" s="2">
        <f>G49/C49</f>
        <v>1194.26582278481</v>
      </c>
      <c r="J49" s="2"/>
    </row>
    <row r="50" spans="1:10" ht="12.75">
      <c r="A50" t="s">
        <v>33</v>
      </c>
      <c r="C50" s="2">
        <v>74</v>
      </c>
      <c r="D50" s="2"/>
      <c r="E50" s="2">
        <v>70773</v>
      </c>
      <c r="F50" s="2">
        <f>G50-E50</f>
        <v>0</v>
      </c>
      <c r="G50" s="2">
        <v>70773</v>
      </c>
      <c r="I50" s="2">
        <f>G50/C50</f>
        <v>956.3918918918919</v>
      </c>
      <c r="J50" s="2"/>
    </row>
    <row r="51" spans="1:10" ht="12.75">
      <c r="A51" t="s">
        <v>32</v>
      </c>
      <c r="C51" s="2">
        <v>115</v>
      </c>
      <c r="D51" s="2"/>
      <c r="E51" s="2">
        <v>95916</v>
      </c>
      <c r="F51" s="2">
        <f>G51-E51</f>
        <v>2633</v>
      </c>
      <c r="G51" s="2">
        <v>98549</v>
      </c>
      <c r="I51" s="2">
        <f>G51/C51</f>
        <v>856.9478260869565</v>
      </c>
      <c r="J51" s="2"/>
    </row>
    <row r="52" spans="1:10" ht="12.75">
      <c r="A52" t="s">
        <v>31</v>
      </c>
      <c r="C52" s="2">
        <v>22</v>
      </c>
      <c r="D52" s="2"/>
      <c r="E52" s="2">
        <v>14299</v>
      </c>
      <c r="F52" s="2">
        <f>G52-E52</f>
        <v>0</v>
      </c>
      <c r="G52" s="2">
        <v>14299</v>
      </c>
      <c r="I52" s="2">
        <f>G52/C52</f>
        <v>649.9545454545455</v>
      </c>
      <c r="J52" s="2"/>
    </row>
    <row r="53" spans="1:10" ht="12.75">
      <c r="A53" t="s">
        <v>30</v>
      </c>
      <c r="C53" s="2">
        <v>99</v>
      </c>
      <c r="D53" s="2"/>
      <c r="E53" s="2">
        <v>80994</v>
      </c>
      <c r="F53" s="2">
        <f>G53-E53</f>
        <v>7193</v>
      </c>
      <c r="G53" s="2">
        <v>88187</v>
      </c>
      <c r="I53" s="2">
        <f>G53/C53</f>
        <v>890.7777777777778</v>
      </c>
      <c r="J53" s="2"/>
    </row>
    <row r="54" spans="1:10" ht="12.75">
      <c r="A54" t="s">
        <v>29</v>
      </c>
      <c r="C54" s="2">
        <v>257</v>
      </c>
      <c r="D54" s="2"/>
      <c r="E54" s="2">
        <v>367945</v>
      </c>
      <c r="F54" s="2">
        <f>G54-E54</f>
        <v>8575</v>
      </c>
      <c r="G54" s="2">
        <v>376520</v>
      </c>
      <c r="I54" s="2">
        <f>G54/C54</f>
        <v>1465.058365758755</v>
      </c>
      <c r="J54" s="2"/>
    </row>
    <row r="55" spans="1:10" ht="12.75">
      <c r="A55" t="s">
        <v>28</v>
      </c>
      <c r="C55" s="2">
        <v>152</v>
      </c>
      <c r="D55" s="2"/>
      <c r="E55" s="2">
        <v>192917</v>
      </c>
      <c r="F55" s="2">
        <f>G55-E55</f>
        <v>59123</v>
      </c>
      <c r="G55" s="2">
        <v>252040</v>
      </c>
      <c r="I55" s="2">
        <f>G55/C55</f>
        <v>1658.157894736842</v>
      </c>
      <c r="J55" s="2"/>
    </row>
    <row r="56" spans="1:10" ht="12.75">
      <c r="A56" t="s">
        <v>27</v>
      </c>
      <c r="C56" s="2">
        <v>9</v>
      </c>
      <c r="D56" s="2"/>
      <c r="E56" s="2">
        <v>5867</v>
      </c>
      <c r="F56" s="2">
        <f>G56-E56</f>
        <v>718</v>
      </c>
      <c r="G56" s="2">
        <v>6585</v>
      </c>
      <c r="I56" s="2">
        <f>G56/C56</f>
        <v>731.6666666666666</v>
      </c>
      <c r="J56" s="2"/>
    </row>
    <row r="57" spans="1:10" ht="12.75">
      <c r="A57" t="s">
        <v>26</v>
      </c>
      <c r="C57" s="2">
        <v>116</v>
      </c>
      <c r="D57" s="2"/>
      <c r="E57" s="2">
        <v>98245</v>
      </c>
      <c r="F57" s="2">
        <f>G57-E57</f>
        <v>12633</v>
      </c>
      <c r="G57" s="2">
        <v>110878</v>
      </c>
      <c r="I57" s="2">
        <f>G57/C57</f>
        <v>955.8448275862069</v>
      </c>
      <c r="J57" s="2"/>
    </row>
    <row r="58" spans="1:10" ht="12.75">
      <c r="A58" t="s">
        <v>25</v>
      </c>
      <c r="C58" s="2">
        <v>73</v>
      </c>
      <c r="D58" s="2"/>
      <c r="E58" s="2">
        <v>98770</v>
      </c>
      <c r="F58" s="2">
        <f>G58-E58</f>
        <v>5248</v>
      </c>
      <c r="G58" s="2">
        <v>104018</v>
      </c>
      <c r="I58" s="2">
        <f>G58/C58</f>
        <v>1424.9041095890411</v>
      </c>
      <c r="J58" s="2"/>
    </row>
    <row r="59" spans="1:10" ht="12.75">
      <c r="A59" t="s">
        <v>24</v>
      </c>
      <c r="C59" s="2">
        <v>72</v>
      </c>
      <c r="D59" s="2"/>
      <c r="E59" s="2">
        <v>75000</v>
      </c>
      <c r="F59" s="2">
        <f>G59-E59</f>
        <v>7298</v>
      </c>
      <c r="G59" s="2">
        <v>82298</v>
      </c>
      <c r="I59" s="2">
        <f>G59/C59</f>
        <v>1143.0277777777778</v>
      </c>
      <c r="J59" s="2"/>
    </row>
    <row r="60" spans="1:10" ht="12.75">
      <c r="A60" t="s">
        <v>23</v>
      </c>
      <c r="C60" s="2">
        <v>107</v>
      </c>
      <c r="D60" s="2"/>
      <c r="E60" s="2">
        <v>78803</v>
      </c>
      <c r="F60" s="2">
        <f>G60-E60</f>
        <v>6958</v>
      </c>
      <c r="G60" s="2">
        <v>85761</v>
      </c>
      <c r="I60" s="2">
        <f>G60/C60</f>
        <v>801.5046728971963</v>
      </c>
      <c r="J60" s="2"/>
    </row>
    <row r="61" spans="1:10" ht="12.75">
      <c r="A61" t="s">
        <v>22</v>
      </c>
      <c r="C61" s="2">
        <v>5</v>
      </c>
      <c r="D61" s="2"/>
      <c r="E61" s="2">
        <v>4403</v>
      </c>
      <c r="F61" s="2">
        <f>G61-E61</f>
        <v>1468</v>
      </c>
      <c r="G61" s="2">
        <v>5871</v>
      </c>
      <c r="I61" s="2">
        <f>G61/C61</f>
        <v>1174.2</v>
      </c>
      <c r="J61" s="2"/>
    </row>
    <row r="62" spans="1:10" ht="12.75">
      <c r="A62" t="s">
        <v>21</v>
      </c>
      <c r="C62" s="2">
        <v>4</v>
      </c>
      <c r="D62" s="2"/>
      <c r="E62" s="2">
        <v>7920</v>
      </c>
      <c r="F62" s="2">
        <f>G62-E62</f>
        <v>0</v>
      </c>
      <c r="G62" s="2">
        <v>7920</v>
      </c>
      <c r="I62" s="2">
        <f>G62/C62</f>
        <v>1980</v>
      </c>
      <c r="J62" s="2"/>
    </row>
    <row r="63" spans="1:10" ht="12.75">
      <c r="A63" t="s">
        <v>20</v>
      </c>
      <c r="C63" s="2">
        <v>0</v>
      </c>
      <c r="D63" s="2"/>
      <c r="E63" s="2">
        <v>0</v>
      </c>
      <c r="F63" s="2">
        <f>G63-E63</f>
        <v>0</v>
      </c>
      <c r="G63" s="2">
        <v>0</v>
      </c>
      <c r="I63" s="2"/>
      <c r="J63" s="2"/>
    </row>
    <row r="64" spans="1:10" ht="12.75">
      <c r="A64" t="s">
        <v>19</v>
      </c>
      <c r="C64" s="2">
        <v>14</v>
      </c>
      <c r="D64" s="2"/>
      <c r="E64" s="2">
        <v>5874</v>
      </c>
      <c r="F64" s="2">
        <f>G64-E64</f>
        <v>0</v>
      </c>
      <c r="G64" s="2">
        <v>5874</v>
      </c>
      <c r="I64" s="2">
        <f>G64/C64</f>
        <v>419.57142857142856</v>
      </c>
      <c r="J64" s="2"/>
    </row>
    <row r="66" spans="1:9" ht="12.75">
      <c r="A66" s="17" t="s">
        <v>2</v>
      </c>
      <c r="C66" s="1">
        <f>SUM(C10:C64)</f>
        <v>7735</v>
      </c>
      <c r="D66" s="1"/>
      <c r="E66" s="8">
        <f>SUM(E10:E64)</f>
        <v>8488951</v>
      </c>
      <c r="F66" s="8">
        <f>SUM(F10:F64)</f>
        <v>501125</v>
      </c>
      <c r="G66" s="8">
        <f>SUM(G10:G64)</f>
        <v>8990076</v>
      </c>
      <c r="H66" s="16"/>
      <c r="I66" s="8">
        <f>G66/C66</f>
        <v>1162.2593406593408</v>
      </c>
    </row>
    <row r="69" ht="12.75">
      <c r="F69" s="9"/>
    </row>
  </sheetData>
  <sheetProtection/>
  <mergeCells count="4">
    <mergeCell ref="A1:I1"/>
    <mergeCell ref="A2:I2"/>
    <mergeCell ref="A3:I3"/>
    <mergeCell ref="E6:G6"/>
  </mergeCells>
  <printOptions horizontalCentered="1"/>
  <pageMargins left="0.7" right="0.7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2010-05-25T13:56:08Z</dcterms:created>
  <dcterms:modified xsi:type="dcterms:W3CDTF">2010-05-25T13:57:00Z</dcterms:modified>
  <cp:category/>
  <cp:version/>
  <cp:contentType/>
  <cp:contentStatus/>
</cp:coreProperties>
</file>