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LD-T&amp;C" sheetId="1" r:id="rId1"/>
    <sheet name="JLD-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<sst xmlns="http://schemas.openxmlformats.org/spreadsheetml/2006/main" count="88" uniqueCount="76">
  <si>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Job Location and Development Program</t>
  </si>
  <si>
    <t>Fiscal Data for Award Year 2006-07</t>
  </si>
  <si>
    <t>Total</t>
  </si>
  <si>
    <t>Inst.</t>
  </si>
  <si>
    <t>Federal</t>
  </si>
  <si>
    <t>Average</t>
  </si>
  <si>
    <t>Expenditures</t>
  </si>
  <si>
    <t>Share</t>
  </si>
  <si>
    <t>Recipients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</si>
  <si>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</si>
  <si>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</si>
  <si>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</si>
  <si>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</si>
  <si>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</si>
  <si>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</si>
  <si>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</si>
  <si>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</si>
  <si>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FWS account transactions.</t>
  </si>
  <si>
    <t>JLD Fiscal Data</t>
  </si>
  <si>
    <t>for Award Year 2006-07</t>
  </si>
  <si>
    <t>Spent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</si>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</sst>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6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21.8515625" style="0" customWidth="1"/>
    <col min="2" max="2" width="2.7109375" style="0" customWidth="1"/>
    <col min="3" max="5" width="14.7109375" style="0" customWidth="1"/>
    <col min="6" max="6" width="12.7109375" style="0" customWidth="1"/>
    <col min="7" max="7" width="16.7109375" style="0" customWidth="1"/>
    <col min="8" max="8" width="10.7109375" style="0" customWidth="1"/>
  </cols>
  <sheetData>
    <row r="1" spans="1:8" ht="18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">
      <c r="A2" s="15" t="s">
        <v>1</v>
      </c>
      <c r="B2" s="15"/>
      <c r="C2" s="15"/>
      <c r="D2" s="15"/>
      <c r="E2" s="15"/>
      <c r="F2" s="15"/>
      <c r="G2" s="15"/>
      <c r="H2" s="15"/>
    </row>
    <row r="5" spans="3:8" ht="12.75">
      <c r="C5" s="1" t="s">
        <v>2</v>
      </c>
      <c r="D5" s="1" t="s">
        <v>3</v>
      </c>
      <c r="E5" s="1" t="s">
        <v>4</v>
      </c>
      <c r="F5" s="1"/>
      <c r="G5" s="1"/>
      <c r="H5" s="1" t="s">
        <v>5</v>
      </c>
    </row>
    <row r="6" spans="3:8" ht="12.75">
      <c r="C6" s="1" t="s">
        <v>6</v>
      </c>
      <c r="D6" s="1" t="s">
        <v>7</v>
      </c>
      <c r="E6" s="1" t="s">
        <v>7</v>
      </c>
      <c r="F6" s="1" t="s">
        <v>8</v>
      </c>
      <c r="G6" s="1" t="s">
        <v>9</v>
      </c>
      <c r="H6" s="1" t="s">
        <v>9</v>
      </c>
    </row>
    <row r="7" spans="10:13" ht="12.75">
      <c r="J7" s="2"/>
      <c r="K7" s="2"/>
      <c r="L7" s="2"/>
      <c r="M7" s="2"/>
    </row>
    <row r="8" spans="1:13" ht="12.75">
      <c r="A8" s="3" t="s">
        <v>10</v>
      </c>
      <c r="B8" s="3"/>
      <c r="C8" s="4">
        <v>6101410</v>
      </c>
      <c r="D8" s="4">
        <v>4058122</v>
      </c>
      <c r="E8" s="4">
        <f>C8-D8</f>
        <v>2043288</v>
      </c>
      <c r="F8" s="3">
        <v>29731</v>
      </c>
      <c r="G8" s="4">
        <v>152054726</v>
      </c>
      <c r="H8" s="4">
        <f>SUM(G8/F8)</f>
        <v>5114.3495341562675</v>
      </c>
      <c r="I8" s="3"/>
      <c r="J8" s="3"/>
      <c r="K8" s="3"/>
      <c r="L8" s="3"/>
      <c r="M8" s="3"/>
    </row>
    <row r="9" spans="1:13" ht="12.75">
      <c r="A9" s="3" t="s">
        <v>11</v>
      </c>
      <c r="B9" s="3"/>
      <c r="C9" s="3">
        <v>14503679</v>
      </c>
      <c r="D9" s="3">
        <v>5866591</v>
      </c>
      <c r="E9" s="3">
        <f>C9-D9</f>
        <v>8637088</v>
      </c>
      <c r="F9" s="3">
        <v>145520</v>
      </c>
      <c r="G9" s="3">
        <v>646464536</v>
      </c>
      <c r="H9" s="3">
        <f>SUM(G9/F9)</f>
        <v>4442.4445849367785</v>
      </c>
      <c r="I9" s="3"/>
      <c r="J9" s="3"/>
      <c r="K9" s="3"/>
      <c r="L9" s="3"/>
      <c r="M9" s="3"/>
    </row>
    <row r="10" spans="1:13" ht="12.75">
      <c r="A10" s="3" t="s">
        <v>12</v>
      </c>
      <c r="B10" s="3"/>
      <c r="C10" s="3">
        <v>9000</v>
      </c>
      <c r="D10" s="3">
        <v>1800</v>
      </c>
      <c r="E10" s="3">
        <f>C10-D10</f>
        <v>7200</v>
      </c>
      <c r="F10" s="3">
        <v>17</v>
      </c>
      <c r="G10" s="3">
        <v>19162</v>
      </c>
      <c r="H10" s="3">
        <f>SUM(G10/F10)</f>
        <v>1127.1764705882354</v>
      </c>
      <c r="I10" s="3"/>
      <c r="J10" s="3"/>
      <c r="K10" s="3"/>
      <c r="L10" s="3"/>
      <c r="M10" s="3"/>
    </row>
    <row r="11" spans="1:13" ht="12.75">
      <c r="A11" s="3" t="s">
        <v>13</v>
      </c>
      <c r="B11" s="3"/>
      <c r="C11" s="3">
        <v>5599235</v>
      </c>
      <c r="D11" s="3">
        <v>2998249</v>
      </c>
      <c r="E11" s="3">
        <f>C11-D11</f>
        <v>2600986</v>
      </c>
      <c r="F11" s="3">
        <v>37418</v>
      </c>
      <c r="G11" s="3">
        <v>109773320</v>
      </c>
      <c r="H11" s="3">
        <f>SUM(G11/F11)</f>
        <v>2933.703565129082</v>
      </c>
      <c r="I11" s="3"/>
      <c r="J11" s="3"/>
      <c r="K11" s="3"/>
      <c r="L11" s="3"/>
      <c r="M11" s="3"/>
    </row>
    <row r="12" spans="1:13" ht="12.75">
      <c r="A12" s="3" t="s">
        <v>14</v>
      </c>
      <c r="B12" s="3"/>
      <c r="C12" s="3">
        <v>6241306</v>
      </c>
      <c r="D12" s="3">
        <v>5334717</v>
      </c>
      <c r="E12" s="3">
        <f>C12-D12</f>
        <v>906589</v>
      </c>
      <c r="F12" s="3">
        <v>25575</v>
      </c>
      <c r="G12" s="3">
        <v>218104843</v>
      </c>
      <c r="H12" s="3">
        <f>SUM(G12/F12)</f>
        <v>8528.048602150538</v>
      </c>
      <c r="I12" s="3"/>
      <c r="J12" s="3"/>
      <c r="K12" s="3"/>
      <c r="L12" s="3"/>
      <c r="M12" s="3"/>
    </row>
    <row r="13" spans="4:8" ht="12.75">
      <c r="D13" s="5"/>
      <c r="E13" s="5"/>
      <c r="H13" s="3"/>
    </row>
    <row r="14" spans="1:8" ht="12.75">
      <c r="A14" s="1" t="s">
        <v>15</v>
      </c>
      <c r="C14" s="6">
        <f>SUM(C8:C13)</f>
        <v>32454630</v>
      </c>
      <c r="D14" s="6">
        <f>SUM(D8:D13)</f>
        <v>18259479</v>
      </c>
      <c r="E14" s="6">
        <f>SUM(E8:E13)</f>
        <v>14195151</v>
      </c>
      <c r="F14" s="7">
        <f>SUM(F8:F13)</f>
        <v>238261</v>
      </c>
      <c r="G14" s="6">
        <f>SUM(G8:G13)</f>
        <v>1126416587</v>
      </c>
      <c r="H14" s="6">
        <f>SUM(G14/F14)</f>
        <v>4727.658269712626</v>
      </c>
    </row>
    <row r="15" spans="1:8" ht="12.75">
      <c r="A15" s="8" t="s">
        <v>16</v>
      </c>
      <c r="C15" s="9">
        <v>486</v>
      </c>
      <c r="D15" s="9">
        <v>486</v>
      </c>
      <c r="E15" s="9">
        <v>486</v>
      </c>
      <c r="F15" s="9">
        <v>486</v>
      </c>
      <c r="G15" s="9">
        <v>486</v>
      </c>
      <c r="H15" s="9"/>
    </row>
    <row r="18" ht="12.75">
      <c r="A18" t="s">
        <v>17</v>
      </c>
    </row>
    <row r="21" spans="3:6" ht="12.75">
      <c r="C21" s="1"/>
      <c r="D21" s="1"/>
      <c r="E21" s="1"/>
      <c r="F21" s="1"/>
    </row>
    <row r="22" spans="3:6" ht="12.75">
      <c r="C22" s="3"/>
      <c r="D22" s="3"/>
      <c r="E22" s="3"/>
      <c r="F22" s="3"/>
    </row>
    <row r="23" spans="3:6" ht="12.75">
      <c r="C23" s="3"/>
      <c r="D23" s="3"/>
      <c r="E23" s="3"/>
      <c r="F23" s="3"/>
    </row>
    <row r="24" spans="3:6" ht="12.75">
      <c r="C24" s="3"/>
      <c r="D24" s="3"/>
      <c r="E24" s="3"/>
      <c r="F24" s="3"/>
    </row>
    <row r="25" spans="3:8" ht="12.75">
      <c r="C25" s="3"/>
      <c r="D25" s="3"/>
      <c r="E25" s="3"/>
      <c r="F25" s="3"/>
      <c r="G25" s="10"/>
      <c r="H25" s="10"/>
    </row>
    <row r="26" spans="3:8" ht="12.75">
      <c r="C26" s="3"/>
      <c r="D26" s="3"/>
      <c r="E26" s="3"/>
      <c r="F26" s="3"/>
      <c r="G26" s="11"/>
      <c r="H26" s="12"/>
    </row>
    <row r="27" spans="7:8" ht="12.75">
      <c r="G27" s="12"/>
      <c r="H27" s="12"/>
    </row>
    <row r="28" spans="3:8" ht="12.75">
      <c r="C28" s="3"/>
      <c r="D28" s="3"/>
      <c r="E28" s="3"/>
      <c r="F28" s="13"/>
      <c r="G28" s="13"/>
      <c r="H28" s="12"/>
    </row>
    <row r="29" spans="3:8" ht="12.75">
      <c r="C29" s="3"/>
      <c r="D29" s="3"/>
      <c r="E29" s="3"/>
      <c r="F29" s="3"/>
      <c r="G29" s="12"/>
      <c r="H29" s="12"/>
    </row>
    <row r="30" spans="3:8" ht="12.75">
      <c r="C30" s="3"/>
      <c r="D30" s="3"/>
      <c r="E30" s="3"/>
      <c r="F30" s="3"/>
      <c r="G30" s="12"/>
      <c r="H30" s="12"/>
    </row>
    <row r="31" spans="3:8" ht="12.75">
      <c r="C31" s="10"/>
      <c r="D31" s="10"/>
      <c r="E31" s="12"/>
      <c r="F31" s="10"/>
      <c r="G31" s="10"/>
      <c r="H31" s="12"/>
    </row>
    <row r="32" spans="3:8" ht="12.75">
      <c r="C32" s="12"/>
      <c r="D32" s="12"/>
      <c r="E32" s="12"/>
      <c r="F32" s="12"/>
      <c r="G32" s="12"/>
      <c r="H32" s="12"/>
    </row>
  </sheetData>
  <mergeCells count="2">
    <mergeCell ref="A1:H1"/>
    <mergeCell ref="A2:H2"/>
  </mergeCells>
  <printOptions horizontalCentered="1"/>
  <pageMargins left="0.75" right="0.75" top="1.4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4.7109375" style="0" customWidth="1"/>
    <col min="4" max="4" width="13.8515625" style="0" customWidth="1"/>
    <col min="5" max="5" width="14.7109375" style="0" customWidth="1"/>
    <col min="6" max="6" width="12.7109375" style="0" customWidth="1"/>
    <col min="7" max="7" width="16.7109375" style="0" customWidth="1"/>
    <col min="8" max="8" width="12.7109375" style="0" customWidth="1"/>
    <col min="9" max="9" width="9.28125" style="0" bestFit="1" customWidth="1"/>
  </cols>
  <sheetData>
    <row r="1" spans="1:8" ht="18">
      <c r="A1" s="15" t="s">
        <v>18</v>
      </c>
      <c r="B1" s="15"/>
      <c r="C1" s="15"/>
      <c r="D1" s="15"/>
      <c r="E1" s="15"/>
      <c r="F1" s="15"/>
      <c r="G1" s="15"/>
      <c r="H1" s="15"/>
    </row>
    <row r="2" spans="1:8" ht="18">
      <c r="A2" s="15" t="s">
        <v>19</v>
      </c>
      <c r="B2" s="15"/>
      <c r="C2" s="15"/>
      <c r="D2" s="15"/>
      <c r="E2" s="15"/>
      <c r="F2" s="15"/>
      <c r="G2" s="15"/>
      <c r="H2" s="15"/>
    </row>
    <row r="5" spans="3:8" ht="12.75">
      <c r="C5" s="1" t="s">
        <v>2</v>
      </c>
      <c r="D5" s="1" t="s">
        <v>3</v>
      </c>
      <c r="E5" s="1" t="s">
        <v>4</v>
      </c>
      <c r="F5" s="1"/>
      <c r="G5" s="1"/>
      <c r="H5" s="1" t="s">
        <v>5</v>
      </c>
    </row>
    <row r="6" spans="3:8" ht="12.75">
      <c r="C6" s="1" t="s">
        <v>20</v>
      </c>
      <c r="D6" s="1" t="s">
        <v>7</v>
      </c>
      <c r="E6" s="1" t="s">
        <v>7</v>
      </c>
      <c r="F6" s="1" t="s">
        <v>8</v>
      </c>
      <c r="G6" s="1" t="s">
        <v>9</v>
      </c>
      <c r="H6" s="1" t="s">
        <v>9</v>
      </c>
    </row>
    <row r="8" spans="1:8" ht="12.75">
      <c r="A8" t="s">
        <v>21</v>
      </c>
      <c r="C8" s="4">
        <v>890415</v>
      </c>
      <c r="D8" s="4">
        <v>524422</v>
      </c>
      <c r="E8" s="4">
        <f aca="true" t="shared" si="0" ref="E8:E39">C8-D8</f>
        <v>365993</v>
      </c>
      <c r="F8" s="3">
        <v>8779</v>
      </c>
      <c r="G8" s="4">
        <v>18925958</v>
      </c>
      <c r="H8" s="4">
        <f aca="true" t="shared" si="1" ref="H8:H14">SUM(G8/F8)</f>
        <v>2155.821619774462</v>
      </c>
    </row>
    <row r="9" spans="1:8" ht="12.75">
      <c r="A9" t="s">
        <v>22</v>
      </c>
      <c r="C9" s="3">
        <v>57002</v>
      </c>
      <c r="D9" s="3">
        <v>28501</v>
      </c>
      <c r="E9" s="3">
        <f t="shared" si="0"/>
        <v>28501</v>
      </c>
      <c r="F9" s="3">
        <v>70</v>
      </c>
      <c r="G9" s="3">
        <v>346250</v>
      </c>
      <c r="H9" s="3">
        <f t="shared" si="1"/>
        <v>4946.428571428572</v>
      </c>
    </row>
    <row r="10" spans="1:8" ht="12.75">
      <c r="A10" t="s">
        <v>23</v>
      </c>
      <c r="C10" s="3">
        <v>587024</v>
      </c>
      <c r="D10" s="3">
        <v>420321</v>
      </c>
      <c r="E10" s="3">
        <f t="shared" si="0"/>
        <v>166703</v>
      </c>
      <c r="F10" s="3">
        <v>1918</v>
      </c>
      <c r="G10" s="3">
        <v>16170702</v>
      </c>
      <c r="H10" s="3">
        <f t="shared" si="1"/>
        <v>8431.022940563087</v>
      </c>
    </row>
    <row r="11" spans="1:8" ht="12.75">
      <c r="A11" t="s">
        <v>24</v>
      </c>
      <c r="C11" s="3">
        <v>62500</v>
      </c>
      <c r="D11" s="3">
        <v>12500</v>
      </c>
      <c r="E11" s="3">
        <f t="shared" si="0"/>
        <v>50000</v>
      </c>
      <c r="F11" s="3">
        <v>880</v>
      </c>
      <c r="G11" s="3">
        <v>3818075</v>
      </c>
      <c r="H11" s="3">
        <f t="shared" si="1"/>
        <v>4338.721590909091</v>
      </c>
    </row>
    <row r="12" spans="1:8" ht="12.75">
      <c r="A12" t="s">
        <v>25</v>
      </c>
      <c r="C12" s="3">
        <v>4729312</v>
      </c>
      <c r="D12" s="3">
        <v>2975746</v>
      </c>
      <c r="E12" s="3">
        <f t="shared" si="0"/>
        <v>1753566</v>
      </c>
      <c r="F12" s="3">
        <v>44057</v>
      </c>
      <c r="G12" s="3">
        <v>258570150</v>
      </c>
      <c r="H12" s="3">
        <f t="shared" si="1"/>
        <v>5868.9913067163</v>
      </c>
    </row>
    <row r="13" spans="1:8" ht="12.75">
      <c r="A13" t="s">
        <v>26</v>
      </c>
      <c r="C13" s="3">
        <v>768810</v>
      </c>
      <c r="D13" s="3">
        <v>507485</v>
      </c>
      <c r="E13" s="3">
        <f t="shared" si="0"/>
        <v>261325</v>
      </c>
      <c r="F13" s="3">
        <v>7180</v>
      </c>
      <c r="G13" s="3">
        <v>35939078</v>
      </c>
      <c r="H13" s="3">
        <f t="shared" si="1"/>
        <v>5005.442618384401</v>
      </c>
    </row>
    <row r="14" spans="1:8" ht="12.75">
      <c r="A14" t="s">
        <v>27</v>
      </c>
      <c r="C14" s="3">
        <v>172606</v>
      </c>
      <c r="D14" s="3">
        <v>93316</v>
      </c>
      <c r="E14" s="3">
        <f t="shared" si="0"/>
        <v>79290</v>
      </c>
      <c r="F14" s="3">
        <v>754</v>
      </c>
      <c r="G14" s="3">
        <v>3887892</v>
      </c>
      <c r="H14" s="3">
        <f t="shared" si="1"/>
        <v>5156.355437665782</v>
      </c>
    </row>
    <row r="15" spans="1:8" ht="12.75">
      <c r="A15" t="s">
        <v>28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  <c r="H15" s="3">
        <v>0</v>
      </c>
    </row>
    <row r="16" spans="1:8" ht="12.75">
      <c r="A16" t="s">
        <v>29</v>
      </c>
      <c r="C16" s="3">
        <v>363114</v>
      </c>
      <c r="D16" s="3">
        <v>155941</v>
      </c>
      <c r="E16" s="3">
        <f t="shared" si="0"/>
        <v>207173</v>
      </c>
      <c r="F16" s="3">
        <v>3227</v>
      </c>
      <c r="G16" s="3">
        <v>14699870</v>
      </c>
      <c r="H16" s="3">
        <f aca="true" t="shared" si="2" ref="H16:H46">SUM(G16/F16)</f>
        <v>4555.274248528045</v>
      </c>
    </row>
    <row r="17" spans="1:8" ht="12.75">
      <c r="A17" t="s">
        <v>30</v>
      </c>
      <c r="C17" s="3">
        <v>1694649</v>
      </c>
      <c r="D17" s="3">
        <v>1083094</v>
      </c>
      <c r="E17" s="3">
        <f t="shared" si="0"/>
        <v>611555</v>
      </c>
      <c r="F17" s="3">
        <v>8450</v>
      </c>
      <c r="G17" s="3">
        <v>50181013</v>
      </c>
      <c r="H17" s="3">
        <f t="shared" si="2"/>
        <v>5938.581420118343</v>
      </c>
    </row>
    <row r="18" spans="1:8" ht="12.75">
      <c r="A18" t="s">
        <v>31</v>
      </c>
      <c r="C18" s="3">
        <v>558905</v>
      </c>
      <c r="D18" s="3">
        <v>231240</v>
      </c>
      <c r="E18" s="3">
        <f t="shared" si="0"/>
        <v>327665</v>
      </c>
      <c r="F18" s="3">
        <v>3639</v>
      </c>
      <c r="G18" s="3">
        <v>15450426</v>
      </c>
      <c r="H18" s="3">
        <f t="shared" si="2"/>
        <v>4245.788953009069</v>
      </c>
    </row>
    <row r="19" spans="1:8" ht="12.75">
      <c r="A19" t="s">
        <v>32</v>
      </c>
      <c r="C19" s="3">
        <v>457150</v>
      </c>
      <c r="D19" s="3">
        <v>381131</v>
      </c>
      <c r="E19" s="3">
        <f t="shared" si="0"/>
        <v>76019</v>
      </c>
      <c r="F19" s="3">
        <v>536</v>
      </c>
      <c r="G19" s="3">
        <v>5936609</v>
      </c>
      <c r="H19" s="3">
        <f t="shared" si="2"/>
        <v>11075.763059701492</v>
      </c>
    </row>
    <row r="20" spans="1:8" ht="12.75">
      <c r="A20" t="s">
        <v>33</v>
      </c>
      <c r="C20" s="3">
        <v>336533</v>
      </c>
      <c r="D20" s="3">
        <v>180862</v>
      </c>
      <c r="E20" s="3">
        <f t="shared" si="0"/>
        <v>155671</v>
      </c>
      <c r="F20" s="3">
        <v>5396</v>
      </c>
      <c r="G20" s="3">
        <v>6588098</v>
      </c>
      <c r="H20" s="3">
        <f t="shared" si="2"/>
        <v>1220.9225352112676</v>
      </c>
    </row>
    <row r="21" spans="1:8" ht="12.75">
      <c r="A21" t="s">
        <v>34</v>
      </c>
      <c r="C21" s="3">
        <v>966175</v>
      </c>
      <c r="D21" s="3">
        <v>436418</v>
      </c>
      <c r="E21" s="3">
        <f t="shared" si="0"/>
        <v>529757</v>
      </c>
      <c r="F21" s="3">
        <v>3584</v>
      </c>
      <c r="G21" s="3">
        <v>15856848</v>
      </c>
      <c r="H21" s="3">
        <f t="shared" si="2"/>
        <v>4424.34375</v>
      </c>
    </row>
    <row r="22" spans="1:8" ht="12.75">
      <c r="A22" t="s">
        <v>35</v>
      </c>
      <c r="C22" s="3">
        <v>1575671</v>
      </c>
      <c r="D22" s="3">
        <v>1219142</v>
      </c>
      <c r="E22" s="3">
        <f t="shared" si="0"/>
        <v>356529</v>
      </c>
      <c r="F22" s="3">
        <v>9605</v>
      </c>
      <c r="G22" s="3">
        <v>63159340</v>
      </c>
      <c r="H22" s="3">
        <f t="shared" si="2"/>
        <v>6575.673086933889</v>
      </c>
    </row>
    <row r="23" spans="1:8" ht="12.75">
      <c r="A23" t="s">
        <v>36</v>
      </c>
      <c r="C23" s="3">
        <v>76748</v>
      </c>
      <c r="D23" s="3">
        <v>38198</v>
      </c>
      <c r="E23" s="3">
        <f t="shared" si="0"/>
        <v>38550</v>
      </c>
      <c r="F23" s="3">
        <v>2451</v>
      </c>
      <c r="G23" s="3">
        <v>5315558</v>
      </c>
      <c r="H23" s="3">
        <f t="shared" si="2"/>
        <v>2168.7303141574866</v>
      </c>
    </row>
    <row r="24" spans="1:8" ht="12.75">
      <c r="A24" t="s">
        <v>37</v>
      </c>
      <c r="C24" s="3">
        <v>134042</v>
      </c>
      <c r="D24" s="3">
        <v>48239</v>
      </c>
      <c r="E24" s="3">
        <f t="shared" si="0"/>
        <v>85803</v>
      </c>
      <c r="F24" s="3">
        <v>414</v>
      </c>
      <c r="G24" s="3">
        <v>2203779</v>
      </c>
      <c r="H24" s="3">
        <f t="shared" si="2"/>
        <v>5323.13768115942</v>
      </c>
    </row>
    <row r="25" spans="1:8" ht="12.75">
      <c r="A25" t="s">
        <v>38</v>
      </c>
      <c r="C25" s="3">
        <v>164018</v>
      </c>
      <c r="D25" s="3">
        <v>41762</v>
      </c>
      <c r="E25" s="3">
        <f t="shared" si="0"/>
        <v>122256</v>
      </c>
      <c r="F25" s="3">
        <v>1516</v>
      </c>
      <c r="G25" s="3">
        <v>11410728</v>
      </c>
      <c r="H25" s="3">
        <f t="shared" si="2"/>
        <v>7526.865435356201</v>
      </c>
    </row>
    <row r="26" spans="1:8" ht="12.75">
      <c r="A26" t="s">
        <v>39</v>
      </c>
      <c r="C26" s="3">
        <v>329813</v>
      </c>
      <c r="D26" s="3">
        <v>81620</v>
      </c>
      <c r="E26" s="3">
        <f t="shared" si="0"/>
        <v>248193</v>
      </c>
      <c r="F26" s="3">
        <v>1909</v>
      </c>
      <c r="G26" s="3">
        <v>10415265</v>
      </c>
      <c r="H26" s="3">
        <f t="shared" si="2"/>
        <v>5455.874803562075</v>
      </c>
    </row>
    <row r="27" spans="1:8" ht="12.75">
      <c r="A27" t="s">
        <v>40</v>
      </c>
      <c r="C27" s="3">
        <v>165099</v>
      </c>
      <c r="D27" s="3">
        <v>70575</v>
      </c>
      <c r="E27" s="3">
        <f t="shared" si="0"/>
        <v>94524</v>
      </c>
      <c r="F27" s="3">
        <v>1593</v>
      </c>
      <c r="G27" s="3">
        <v>4002280</v>
      </c>
      <c r="H27" s="3">
        <f t="shared" si="2"/>
        <v>2512.416823603264</v>
      </c>
    </row>
    <row r="28" spans="1:8" ht="12.75">
      <c r="A28" t="s">
        <v>41</v>
      </c>
      <c r="C28" s="3">
        <v>560942</v>
      </c>
      <c r="D28" s="3">
        <v>282513</v>
      </c>
      <c r="E28" s="3">
        <f t="shared" si="0"/>
        <v>278429</v>
      </c>
      <c r="F28" s="3">
        <v>4528</v>
      </c>
      <c r="G28" s="3">
        <v>41166687</v>
      </c>
      <c r="H28" s="3">
        <f t="shared" si="2"/>
        <v>9091.582818021201</v>
      </c>
    </row>
    <row r="29" spans="1:8" ht="12.75">
      <c r="A29" t="s">
        <v>42</v>
      </c>
      <c r="C29" s="3">
        <v>1072284</v>
      </c>
      <c r="D29" s="3">
        <v>542388</v>
      </c>
      <c r="E29" s="3">
        <f t="shared" si="0"/>
        <v>529896</v>
      </c>
      <c r="F29" s="3">
        <v>6096</v>
      </c>
      <c r="G29" s="3">
        <v>28276646</v>
      </c>
      <c r="H29" s="3">
        <f t="shared" si="2"/>
        <v>4638.557414698163</v>
      </c>
    </row>
    <row r="30" spans="1:8" ht="12.75">
      <c r="A30" t="s">
        <v>43</v>
      </c>
      <c r="C30" s="3">
        <v>1185873</v>
      </c>
      <c r="D30" s="3">
        <v>548465</v>
      </c>
      <c r="E30" s="3">
        <f t="shared" si="0"/>
        <v>637408</v>
      </c>
      <c r="F30" s="3">
        <v>10739</v>
      </c>
      <c r="G30" s="3">
        <v>53646126</v>
      </c>
      <c r="H30" s="3">
        <f t="shared" si="2"/>
        <v>4995.448924480864</v>
      </c>
    </row>
    <row r="31" spans="1:8" ht="12.75">
      <c r="A31" t="s">
        <v>44</v>
      </c>
      <c r="C31" s="3">
        <v>135513</v>
      </c>
      <c r="D31" s="3">
        <v>65704</v>
      </c>
      <c r="E31" s="3">
        <f t="shared" si="0"/>
        <v>69809</v>
      </c>
      <c r="F31" s="3">
        <v>392</v>
      </c>
      <c r="G31" s="3">
        <v>2435888</v>
      </c>
      <c r="H31" s="3">
        <f t="shared" si="2"/>
        <v>6214</v>
      </c>
    </row>
    <row r="32" spans="1:8" ht="12.75">
      <c r="A32" t="s">
        <v>45</v>
      </c>
      <c r="C32" s="3">
        <v>160921</v>
      </c>
      <c r="D32" s="3">
        <v>47994</v>
      </c>
      <c r="E32" s="3">
        <f t="shared" si="0"/>
        <v>112927</v>
      </c>
      <c r="F32" s="3">
        <v>808</v>
      </c>
      <c r="G32" s="3">
        <v>3952216</v>
      </c>
      <c r="H32" s="3">
        <f t="shared" si="2"/>
        <v>4891.3564356435645</v>
      </c>
    </row>
    <row r="33" spans="1:8" ht="12.75">
      <c r="A33" t="s">
        <v>46</v>
      </c>
      <c r="C33" s="3">
        <v>679324</v>
      </c>
      <c r="D33" s="3">
        <v>356596</v>
      </c>
      <c r="E33" s="3">
        <f t="shared" si="0"/>
        <v>322728</v>
      </c>
      <c r="F33" s="3">
        <v>5232</v>
      </c>
      <c r="G33" s="3">
        <v>27415347</v>
      </c>
      <c r="H33" s="3">
        <f t="shared" si="2"/>
        <v>5239.936353211009</v>
      </c>
    </row>
    <row r="34" spans="1:8" ht="12.75">
      <c r="A34" t="s">
        <v>47</v>
      </c>
      <c r="C34" s="3">
        <v>46828</v>
      </c>
      <c r="D34" s="3">
        <v>17150</v>
      </c>
      <c r="E34" s="3">
        <f t="shared" si="0"/>
        <v>29678</v>
      </c>
      <c r="F34" s="3">
        <v>501</v>
      </c>
      <c r="G34" s="3">
        <v>3320412</v>
      </c>
      <c r="H34" s="3">
        <f t="shared" si="2"/>
        <v>6627.568862275449</v>
      </c>
    </row>
    <row r="35" spans="1:8" ht="12.75">
      <c r="A35" t="s">
        <v>48</v>
      </c>
      <c r="C35" s="3">
        <v>186302</v>
      </c>
      <c r="D35" s="3">
        <v>62900</v>
      </c>
      <c r="E35" s="3">
        <f t="shared" si="0"/>
        <v>123402</v>
      </c>
      <c r="F35" s="3">
        <v>2537</v>
      </c>
      <c r="G35" s="3">
        <v>16392751</v>
      </c>
      <c r="H35" s="3">
        <f t="shared" si="2"/>
        <v>6461.470634607805</v>
      </c>
    </row>
    <row r="36" spans="1:8" ht="12.75">
      <c r="A36" t="s">
        <v>49</v>
      </c>
      <c r="C36" s="3">
        <v>204834</v>
      </c>
      <c r="D36" s="3">
        <v>94439</v>
      </c>
      <c r="E36" s="3">
        <f t="shared" si="0"/>
        <v>110395</v>
      </c>
      <c r="F36" s="3">
        <v>2048</v>
      </c>
      <c r="G36" s="3">
        <v>14795751</v>
      </c>
      <c r="H36" s="3">
        <f t="shared" si="2"/>
        <v>7224.48779296875</v>
      </c>
    </row>
    <row r="37" spans="1:8" ht="12.75">
      <c r="A37" t="s">
        <v>50</v>
      </c>
      <c r="C37" s="3">
        <v>199055</v>
      </c>
      <c r="D37" s="3">
        <v>81766</v>
      </c>
      <c r="E37" s="3">
        <f t="shared" si="0"/>
        <v>117289</v>
      </c>
      <c r="F37" s="3">
        <v>1159</v>
      </c>
      <c r="G37" s="3">
        <v>2145152</v>
      </c>
      <c r="H37" s="3">
        <f t="shared" si="2"/>
        <v>1850.8645383951682</v>
      </c>
    </row>
    <row r="38" spans="1:8" ht="12.75">
      <c r="A38" t="s">
        <v>51</v>
      </c>
      <c r="C38" s="3">
        <v>831857</v>
      </c>
      <c r="D38" s="3">
        <v>406713</v>
      </c>
      <c r="E38" s="3">
        <f t="shared" si="0"/>
        <v>425144</v>
      </c>
      <c r="F38" s="3">
        <v>4164</v>
      </c>
      <c r="G38" s="3">
        <v>20635096</v>
      </c>
      <c r="H38" s="3">
        <f t="shared" si="2"/>
        <v>4955.594620557156</v>
      </c>
    </row>
    <row r="39" spans="1:8" ht="12.75">
      <c r="A39" t="s">
        <v>52</v>
      </c>
      <c r="C39" s="3">
        <v>47117</v>
      </c>
      <c r="D39" s="3">
        <v>9423</v>
      </c>
      <c r="E39" s="3">
        <f t="shared" si="0"/>
        <v>37694</v>
      </c>
      <c r="F39" s="3">
        <v>213</v>
      </c>
      <c r="G39" s="3">
        <v>1101060</v>
      </c>
      <c r="H39" s="3">
        <f t="shared" si="2"/>
        <v>5169.295774647887</v>
      </c>
    </row>
    <row r="40" spans="1:8" ht="12.75">
      <c r="A40" t="s">
        <v>53</v>
      </c>
      <c r="C40" s="3">
        <v>1623536</v>
      </c>
      <c r="D40" s="3">
        <v>697482</v>
      </c>
      <c r="E40" s="3">
        <f aca="true" t="shared" si="3" ref="E40:E62">C40-D40</f>
        <v>926054</v>
      </c>
      <c r="F40" s="3">
        <v>8415</v>
      </c>
      <c r="G40" s="3">
        <v>30080430</v>
      </c>
      <c r="H40" s="3">
        <f t="shared" si="2"/>
        <v>3574.620320855615</v>
      </c>
    </row>
    <row r="41" spans="1:8" ht="12.75">
      <c r="A41" t="s">
        <v>54</v>
      </c>
      <c r="C41" s="3">
        <v>1015826</v>
      </c>
      <c r="D41" s="3">
        <v>465636</v>
      </c>
      <c r="E41" s="3">
        <f t="shared" si="3"/>
        <v>550190</v>
      </c>
      <c r="F41" s="3">
        <v>14065</v>
      </c>
      <c r="G41" s="3">
        <v>10490753</v>
      </c>
      <c r="H41" s="3">
        <f t="shared" si="2"/>
        <v>745.8765019552079</v>
      </c>
    </row>
    <row r="42" spans="1:8" ht="12.75">
      <c r="A42" t="s">
        <v>55</v>
      </c>
      <c r="C42" s="3">
        <v>47104</v>
      </c>
      <c r="D42" s="3">
        <v>14472</v>
      </c>
      <c r="E42" s="3">
        <f t="shared" si="3"/>
        <v>32632</v>
      </c>
      <c r="F42" s="3">
        <v>771</v>
      </c>
      <c r="G42" s="3">
        <v>1669979</v>
      </c>
      <c r="H42" s="3">
        <f t="shared" si="2"/>
        <v>2165.9909208819713</v>
      </c>
    </row>
    <row r="43" spans="1:8" ht="12.75">
      <c r="A43" t="s">
        <v>56</v>
      </c>
      <c r="C43" s="3">
        <v>1388190</v>
      </c>
      <c r="D43" s="3">
        <v>864849</v>
      </c>
      <c r="E43" s="3">
        <f t="shared" si="3"/>
        <v>523341</v>
      </c>
      <c r="F43" s="3">
        <v>6613</v>
      </c>
      <c r="G43" s="3">
        <v>30094663</v>
      </c>
      <c r="H43" s="3">
        <f t="shared" si="2"/>
        <v>4550.833660970815</v>
      </c>
    </row>
    <row r="44" spans="1:8" ht="12.75">
      <c r="A44" t="s">
        <v>57</v>
      </c>
      <c r="C44" s="3">
        <v>280239</v>
      </c>
      <c r="D44" s="3">
        <v>105178</v>
      </c>
      <c r="E44" s="3">
        <f t="shared" si="3"/>
        <v>175061</v>
      </c>
      <c r="F44" s="3">
        <v>11715</v>
      </c>
      <c r="G44" s="3">
        <v>25842413</v>
      </c>
      <c r="H44" s="3">
        <f t="shared" si="2"/>
        <v>2205.9251387110544</v>
      </c>
    </row>
    <row r="45" spans="1:8" ht="12.75">
      <c r="A45" t="s">
        <v>58</v>
      </c>
      <c r="C45" s="3">
        <v>1185019</v>
      </c>
      <c r="D45" s="3">
        <v>829683</v>
      </c>
      <c r="E45" s="3">
        <f t="shared" si="3"/>
        <v>355336</v>
      </c>
      <c r="F45" s="3">
        <v>3308</v>
      </c>
      <c r="G45" s="3">
        <v>18348354</v>
      </c>
      <c r="H45" s="3">
        <f t="shared" si="2"/>
        <v>5546.660822249093</v>
      </c>
    </row>
    <row r="46" spans="1:8" ht="12.75">
      <c r="A46" t="s">
        <v>59</v>
      </c>
      <c r="C46" s="3">
        <v>937348</v>
      </c>
      <c r="D46" s="3">
        <v>437376</v>
      </c>
      <c r="E46" s="3">
        <f t="shared" si="3"/>
        <v>499972</v>
      </c>
      <c r="F46" s="3">
        <v>8810</v>
      </c>
      <c r="G46" s="3">
        <v>24117851</v>
      </c>
      <c r="H46" s="3">
        <f t="shared" si="2"/>
        <v>2737.554029511918</v>
      </c>
    </row>
    <row r="47" spans="1:8" ht="12.75">
      <c r="A47" t="s">
        <v>60</v>
      </c>
      <c r="C47" s="3">
        <v>0</v>
      </c>
      <c r="D47" s="3">
        <v>0</v>
      </c>
      <c r="E47" s="3">
        <f t="shared" si="3"/>
        <v>0</v>
      </c>
      <c r="F47" s="3">
        <v>0</v>
      </c>
      <c r="G47" s="3">
        <v>0</v>
      </c>
      <c r="H47" s="3">
        <v>0</v>
      </c>
    </row>
    <row r="48" spans="1:8" ht="12.75">
      <c r="A48" t="s">
        <v>61</v>
      </c>
      <c r="C48" s="3">
        <v>62500</v>
      </c>
      <c r="D48" s="3">
        <v>12500</v>
      </c>
      <c r="E48" s="3">
        <f t="shared" si="3"/>
        <v>50000</v>
      </c>
      <c r="F48" s="3">
        <v>55</v>
      </c>
      <c r="G48" s="3">
        <v>211749</v>
      </c>
      <c r="H48" s="3">
        <f aca="true" t="shared" si="4" ref="H48:H59">SUM(G48/F48)</f>
        <v>3849.981818181818</v>
      </c>
    </row>
    <row r="49" spans="1:8" ht="12.75">
      <c r="A49" t="s">
        <v>62</v>
      </c>
      <c r="C49" s="3">
        <v>484845</v>
      </c>
      <c r="D49" s="3">
        <v>206344</v>
      </c>
      <c r="E49" s="3">
        <f t="shared" si="3"/>
        <v>278501</v>
      </c>
      <c r="F49" s="3">
        <v>2875</v>
      </c>
      <c r="G49" s="3">
        <v>10984838</v>
      </c>
      <c r="H49" s="3">
        <f t="shared" si="4"/>
        <v>3820.8132173913045</v>
      </c>
    </row>
    <row r="50" spans="1:8" ht="12.75">
      <c r="A50" t="s">
        <v>63</v>
      </c>
      <c r="C50" s="3">
        <v>154840</v>
      </c>
      <c r="D50" s="3">
        <v>57654</v>
      </c>
      <c r="E50" s="3">
        <f t="shared" si="3"/>
        <v>97186</v>
      </c>
      <c r="F50" s="3">
        <v>643</v>
      </c>
      <c r="G50" s="3">
        <v>5224882</v>
      </c>
      <c r="H50" s="3">
        <f t="shared" si="4"/>
        <v>8125.788491446346</v>
      </c>
    </row>
    <row r="51" spans="1:8" ht="12.75">
      <c r="A51" t="s">
        <v>64</v>
      </c>
      <c r="C51" s="3">
        <v>822264</v>
      </c>
      <c r="D51" s="3">
        <v>614815</v>
      </c>
      <c r="E51" s="3">
        <f t="shared" si="3"/>
        <v>207449</v>
      </c>
      <c r="F51" s="3">
        <v>2570</v>
      </c>
      <c r="G51" s="3">
        <v>17672444</v>
      </c>
      <c r="H51" s="3">
        <f t="shared" si="4"/>
        <v>6876.437354085603</v>
      </c>
    </row>
    <row r="52" spans="1:8" ht="12.75">
      <c r="A52" t="s">
        <v>65</v>
      </c>
      <c r="C52" s="3">
        <v>1529861</v>
      </c>
      <c r="D52" s="3">
        <v>812433</v>
      </c>
      <c r="E52" s="3">
        <f t="shared" si="3"/>
        <v>717428</v>
      </c>
      <c r="F52" s="3">
        <v>11134</v>
      </c>
      <c r="G52" s="3">
        <v>72314362</v>
      </c>
      <c r="H52" s="3">
        <f t="shared" si="4"/>
        <v>6494.913059098258</v>
      </c>
    </row>
    <row r="53" spans="1:8" ht="12.75">
      <c r="A53" t="s">
        <v>66</v>
      </c>
      <c r="C53" s="3">
        <v>497682</v>
      </c>
      <c r="D53" s="3">
        <v>293990</v>
      </c>
      <c r="E53" s="3">
        <f t="shared" si="3"/>
        <v>203692</v>
      </c>
      <c r="F53" s="3">
        <v>6009</v>
      </c>
      <c r="G53" s="3">
        <v>38238406</v>
      </c>
      <c r="H53" s="3">
        <f t="shared" si="4"/>
        <v>6363.522383092029</v>
      </c>
    </row>
    <row r="54" spans="1:8" ht="12.75">
      <c r="A54" t="s">
        <v>67</v>
      </c>
      <c r="C54" s="3">
        <v>1408</v>
      </c>
      <c r="D54" s="3">
        <v>286</v>
      </c>
      <c r="E54" s="3">
        <f t="shared" si="3"/>
        <v>1122</v>
      </c>
      <c r="F54" s="3">
        <v>27</v>
      </c>
      <c r="G54" s="3">
        <v>47668</v>
      </c>
      <c r="H54" s="3">
        <f t="shared" si="4"/>
        <v>1765.4814814814815</v>
      </c>
    </row>
    <row r="55" spans="1:8" ht="12.75">
      <c r="A55" t="s">
        <v>68</v>
      </c>
      <c r="C55" s="3">
        <v>327060</v>
      </c>
      <c r="D55" s="3">
        <v>194760</v>
      </c>
      <c r="E55" s="3">
        <f t="shared" si="3"/>
        <v>132300</v>
      </c>
      <c r="F55" s="3">
        <v>717</v>
      </c>
      <c r="G55" s="3">
        <v>3418677</v>
      </c>
      <c r="H55" s="3">
        <f t="shared" si="4"/>
        <v>4768.029288702929</v>
      </c>
    </row>
    <row r="56" spans="1:8" ht="12.75">
      <c r="A56" t="s">
        <v>69</v>
      </c>
      <c r="C56" s="3">
        <v>1909280</v>
      </c>
      <c r="D56" s="3">
        <v>1319355</v>
      </c>
      <c r="E56" s="3">
        <f t="shared" si="3"/>
        <v>589925</v>
      </c>
      <c r="F56" s="3">
        <v>10584</v>
      </c>
      <c r="G56" s="3">
        <v>53599701</v>
      </c>
      <c r="H56" s="3">
        <f t="shared" si="4"/>
        <v>5064.219671201814</v>
      </c>
    </row>
    <row r="57" spans="1:8" ht="12.75">
      <c r="A57" t="s">
        <v>70</v>
      </c>
      <c r="C57" s="3">
        <v>125995</v>
      </c>
      <c r="D57" s="3">
        <v>31444</v>
      </c>
      <c r="E57" s="3">
        <f t="shared" si="3"/>
        <v>94551</v>
      </c>
      <c r="F57" s="3">
        <v>1437</v>
      </c>
      <c r="G57" s="3">
        <v>4160682</v>
      </c>
      <c r="H57" s="3">
        <f t="shared" si="4"/>
        <v>2895.394572025052</v>
      </c>
    </row>
    <row r="58" spans="1:8" ht="12.75">
      <c r="A58" t="s">
        <v>71</v>
      </c>
      <c r="C58" s="3">
        <v>654182</v>
      </c>
      <c r="D58" s="3">
        <v>253255</v>
      </c>
      <c r="E58" s="3">
        <f t="shared" si="3"/>
        <v>400927</v>
      </c>
      <c r="F58" s="3">
        <v>4113</v>
      </c>
      <c r="G58" s="3">
        <v>21444213</v>
      </c>
      <c r="H58" s="3">
        <f t="shared" si="4"/>
        <v>5213.764405543399</v>
      </c>
    </row>
    <row r="59" spans="1:8" ht="12.75">
      <c r="A59" t="s">
        <v>72</v>
      </c>
      <c r="C59" s="3">
        <v>7015</v>
      </c>
      <c r="D59" s="3">
        <v>1403</v>
      </c>
      <c r="E59" s="3">
        <f t="shared" si="3"/>
        <v>5612</v>
      </c>
      <c r="F59" s="3">
        <v>25</v>
      </c>
      <c r="G59" s="3">
        <v>293471</v>
      </c>
      <c r="H59" s="3">
        <f t="shared" si="4"/>
        <v>11738.84</v>
      </c>
    </row>
    <row r="60" spans="1:8" ht="12.75">
      <c r="A60" t="s">
        <v>73</v>
      </c>
      <c r="C60" s="3">
        <v>0</v>
      </c>
      <c r="D60" s="3">
        <v>0</v>
      </c>
      <c r="E60" s="3">
        <f t="shared" si="3"/>
        <v>0</v>
      </c>
      <c r="F60" s="3">
        <v>0</v>
      </c>
      <c r="G60" s="3">
        <v>0</v>
      </c>
      <c r="H60" s="3">
        <v>0</v>
      </c>
    </row>
    <row r="61" spans="1:8" ht="12.75">
      <c r="A61" t="s">
        <v>74</v>
      </c>
      <c r="C61" s="3">
        <v>0</v>
      </c>
      <c r="D61" s="3">
        <v>0</v>
      </c>
      <c r="E61" s="3">
        <f t="shared" si="3"/>
        <v>0</v>
      </c>
      <c r="F61" s="3">
        <v>0</v>
      </c>
      <c r="G61" s="3">
        <v>0</v>
      </c>
      <c r="H61" s="3">
        <v>0</v>
      </c>
    </row>
    <row r="62" spans="1:8" ht="12.75">
      <c r="A62" t="s">
        <v>75</v>
      </c>
      <c r="C62" s="3">
        <v>0</v>
      </c>
      <c r="D62" s="3">
        <v>0</v>
      </c>
      <c r="E62" s="3">
        <f t="shared" si="3"/>
        <v>0</v>
      </c>
      <c r="F62" s="3">
        <v>0</v>
      </c>
      <c r="G62" s="3">
        <v>0</v>
      </c>
      <c r="H62" s="3">
        <v>0</v>
      </c>
    </row>
    <row r="63" ht="12.75">
      <c r="H63" s="3"/>
    </row>
    <row r="64" spans="1:8" ht="12.75">
      <c r="A64" s="14" t="s">
        <v>15</v>
      </c>
      <c r="C64" s="6">
        <f>SUM(C8:C62)</f>
        <v>32454630</v>
      </c>
      <c r="D64" s="6">
        <f>SUM(D8:D62)</f>
        <v>18259479</v>
      </c>
      <c r="E64" s="6">
        <f>SUM(E8:E62)</f>
        <v>14195151</v>
      </c>
      <c r="F64" s="7">
        <f>SUM(F8:F62)</f>
        <v>238261</v>
      </c>
      <c r="G64" s="6">
        <f>SUM(G8:G62)</f>
        <v>1126416587</v>
      </c>
      <c r="H64" s="6">
        <f>SUM(G64/F64)</f>
        <v>4727.658269712626</v>
      </c>
    </row>
  </sheetData>
  <mergeCells count="2">
    <mergeCell ref="A1:H1"/>
    <mergeCell ref="A2:H2"/>
  </mergeCells>
  <printOptions horizontalCentered="1"/>
  <pageMargins left="0.35" right="0.36" top="0.56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Federal Work Study Program - Job Location and Development Data (MS Excel)</dc:title>
  <dc:subject/>
  <dc:creator>OPE</dc:creator>
  <cp:keywords/>
  <dc:description/>
  <cp:lastModifiedBy>philip.schulz</cp:lastModifiedBy>
  <dcterms:created xsi:type="dcterms:W3CDTF">2008-05-09T14:59:57Z</dcterms:created>
  <dcterms:modified xsi:type="dcterms:W3CDTF">2008-05-16T16:08:04Z</dcterms:modified>
  <cp:category/>
  <cp:version/>
  <cp:contentType/>
  <cp:contentStatus/>
</cp:coreProperties>
</file>