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ncome" sheetId="1" r:id="rId1"/>
    <sheet name="State Listing" sheetId="2" r:id="rId2"/>
  </sheets>
  <definedNames/>
  <calcPr fullCalcOnLoad="1"/>
</workbook>
</file>

<file path=xl/sharedStrings.xml><?xml version="1.0" encoding="utf-8"?>
<sst xmlns="http://schemas.openxmlformats.org/spreadsheetml/2006/main" count="84" uniqueCount="81">
  <si>
    <t>FSEOG Awards and Recipients for 2002-03 - U.S. Totals</t>
  </si>
  <si>
    <t>Dependent Undergraduate Students</t>
  </si>
  <si>
    <t>Independent</t>
  </si>
  <si>
    <t>0 to</t>
  </si>
  <si>
    <t>$6,000-</t>
  </si>
  <si>
    <t>$12,000-</t>
  </si>
  <si>
    <t>$24,000-</t>
  </si>
  <si>
    <t>$30,000-</t>
  </si>
  <si>
    <t>$42,000-</t>
  </si>
  <si>
    <t>Undergraduate</t>
  </si>
  <si>
    <t>Total*</t>
  </si>
  <si>
    <t>&amp; Over</t>
  </si>
  <si>
    <t>Students</t>
  </si>
  <si>
    <t>Recipients</t>
  </si>
  <si>
    <t>Percent</t>
  </si>
  <si>
    <t>Award ($)</t>
  </si>
  <si>
    <t>Average</t>
  </si>
  <si>
    <t>Award  ($)</t>
  </si>
  <si>
    <t>Note:   In thousands.</t>
  </si>
  <si>
    <t>Federal Supplemental Educational Opportunity Grant</t>
  </si>
  <si>
    <t>Award Year 2002-03</t>
  </si>
  <si>
    <t>Total</t>
  </si>
  <si>
    <t>Amount</t>
  </si>
  <si>
    <t>Award</t>
  </si>
  <si>
    <t>Grant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</si>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</sst>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3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9.28125" style="0" bestFit="1" customWidth="1"/>
    <col min="4" max="4" width="2.7109375" style="0" customWidth="1"/>
    <col min="5" max="5" width="9.28125" style="0" bestFit="1" customWidth="1"/>
    <col min="6" max="6" width="2.7109375" style="0" customWidth="1"/>
    <col min="7" max="7" width="9.28125" style="0" bestFit="1" customWidth="1"/>
    <col min="8" max="8" width="2.7109375" style="0" customWidth="1"/>
    <col min="9" max="9" width="9.28125" style="0" bestFit="1" customWidth="1"/>
    <col min="10" max="10" width="2.7109375" style="0" customWidth="1"/>
    <col min="11" max="11" width="9.28125" style="0" bestFit="1" customWidth="1"/>
    <col min="12" max="12" width="2.7109375" style="0" customWidth="1"/>
    <col min="13" max="13" width="9.28125" style="0" bestFit="1" customWidth="1"/>
    <col min="14" max="14" width="2.7109375" style="0" customWidth="1"/>
    <col min="15" max="15" width="9.28125" style="0" bestFit="1" customWidth="1"/>
    <col min="16" max="16" width="2.7109375" style="0" customWidth="1"/>
    <col min="17" max="17" width="9.28125" style="0" bestFit="1" customWidth="1"/>
    <col min="18" max="18" width="6.7109375" style="0" customWidth="1"/>
    <col min="19" max="19" width="9.28125" style="0" bestFit="1" customWidth="1"/>
    <col min="20" max="20" width="6.7109375" style="0" customWidth="1"/>
  </cols>
  <sheetData>
    <row r="1" spans="1:20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4" spans="5:20" ht="12.75">
      <c r="E4" s="15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3" t="s">
        <v>2</v>
      </c>
      <c r="S4" s="13"/>
      <c r="T4" s="13"/>
    </row>
    <row r="5" spans="5:20" ht="12.75">
      <c r="E5" s="2" t="s">
        <v>3</v>
      </c>
      <c r="F5" s="2"/>
      <c r="G5" s="2" t="s">
        <v>4</v>
      </c>
      <c r="H5" s="2"/>
      <c r="I5" s="2" t="s">
        <v>5</v>
      </c>
      <c r="J5" s="2"/>
      <c r="K5" s="2" t="s">
        <v>6</v>
      </c>
      <c r="L5" s="2"/>
      <c r="M5" s="2" t="s">
        <v>7</v>
      </c>
      <c r="N5" s="2"/>
      <c r="O5" s="2" t="s">
        <v>8</v>
      </c>
      <c r="P5" s="2"/>
      <c r="Q5" s="3">
        <v>60000</v>
      </c>
      <c r="R5" s="13" t="s">
        <v>9</v>
      </c>
      <c r="S5" s="13"/>
      <c r="T5" s="13"/>
    </row>
    <row r="6" spans="3:20" ht="12.75">
      <c r="C6" s="1" t="s">
        <v>10</v>
      </c>
      <c r="D6" s="1"/>
      <c r="E6" s="3">
        <v>5999</v>
      </c>
      <c r="F6" s="3"/>
      <c r="G6" s="4">
        <v>11999</v>
      </c>
      <c r="H6" s="4"/>
      <c r="I6" s="4">
        <v>23999</v>
      </c>
      <c r="J6" s="4"/>
      <c r="K6" s="4">
        <v>29999</v>
      </c>
      <c r="L6" s="4"/>
      <c r="M6" s="4">
        <v>41999</v>
      </c>
      <c r="N6" s="4"/>
      <c r="O6" s="4">
        <v>59999</v>
      </c>
      <c r="P6" s="5"/>
      <c r="Q6" s="2" t="s">
        <v>11</v>
      </c>
      <c r="R6" s="13" t="s">
        <v>12</v>
      </c>
      <c r="S6" s="13"/>
      <c r="T6" s="13"/>
    </row>
    <row r="8" spans="1:19" ht="12.75">
      <c r="A8" s="6" t="s">
        <v>13</v>
      </c>
      <c r="C8" s="7">
        <v>1354</v>
      </c>
      <c r="D8" s="7"/>
      <c r="E8" s="7">
        <v>50</v>
      </c>
      <c r="F8" s="7"/>
      <c r="G8" s="7">
        <v>68</v>
      </c>
      <c r="H8" s="7"/>
      <c r="I8" s="7">
        <v>200</v>
      </c>
      <c r="J8" s="7"/>
      <c r="K8" s="7">
        <v>99</v>
      </c>
      <c r="L8" s="7"/>
      <c r="M8" s="7">
        <v>133</v>
      </c>
      <c r="N8" s="7"/>
      <c r="O8" s="7">
        <v>73</v>
      </c>
      <c r="P8" s="7"/>
      <c r="Q8" s="7">
        <v>15</v>
      </c>
      <c r="R8" s="7"/>
      <c r="S8" s="7">
        <v>716</v>
      </c>
    </row>
    <row r="9" spans="1:19" ht="12.75">
      <c r="A9" s="6" t="s">
        <v>14</v>
      </c>
      <c r="C9" s="8">
        <f>SUM(E9:S9)</f>
        <v>100</v>
      </c>
      <c r="D9" s="8"/>
      <c r="E9" s="8">
        <f>SUM(E8/$C8)*100</f>
        <v>3.6927621861152145</v>
      </c>
      <c r="F9" s="8"/>
      <c r="G9" s="8">
        <f aca="true" t="shared" si="0" ref="G9:S9">SUM(G8/$C8)*100</f>
        <v>5.022156573116692</v>
      </c>
      <c r="H9" s="8"/>
      <c r="I9" s="8">
        <f t="shared" si="0"/>
        <v>14.771048744460858</v>
      </c>
      <c r="J9" s="8"/>
      <c r="K9" s="8">
        <f t="shared" si="0"/>
        <v>7.3116691285081234</v>
      </c>
      <c r="L9" s="8"/>
      <c r="M9" s="8">
        <f t="shared" si="0"/>
        <v>9.82274741506647</v>
      </c>
      <c r="N9" s="8"/>
      <c r="O9" s="8">
        <f t="shared" si="0"/>
        <v>5.391432791728213</v>
      </c>
      <c r="P9" s="8"/>
      <c r="Q9" s="8">
        <f t="shared" si="0"/>
        <v>1.1078286558345642</v>
      </c>
      <c r="S9" s="8">
        <f t="shared" si="0"/>
        <v>52.88035450516987</v>
      </c>
    </row>
    <row r="10" ht="12.75">
      <c r="A10" s="6"/>
    </row>
    <row r="11" spans="1:19" ht="12.75">
      <c r="A11" s="6" t="s">
        <v>15</v>
      </c>
      <c r="C11">
        <v>1033</v>
      </c>
      <c r="E11">
        <v>44</v>
      </c>
      <c r="G11">
        <v>56</v>
      </c>
      <c r="I11">
        <v>184</v>
      </c>
      <c r="K11">
        <v>100</v>
      </c>
      <c r="M11">
        <v>143</v>
      </c>
      <c r="O11">
        <v>81</v>
      </c>
      <c r="Q11">
        <v>17</v>
      </c>
      <c r="S11">
        <v>408</v>
      </c>
    </row>
    <row r="12" spans="1:19" ht="12.75">
      <c r="A12" s="6" t="s">
        <v>14</v>
      </c>
      <c r="C12" s="8">
        <f>SUM(E12:S12)</f>
        <v>99.99999999999999</v>
      </c>
      <c r="D12" s="8"/>
      <c r="E12" s="8">
        <f>SUM(E11/$C11)*100</f>
        <v>4.259438528557599</v>
      </c>
      <c r="F12" s="8"/>
      <c r="G12" s="8">
        <f aca="true" t="shared" si="1" ref="G12:S12">SUM(G11/$C11)*100</f>
        <v>5.421103581800581</v>
      </c>
      <c r="H12" s="8"/>
      <c r="I12" s="8">
        <f t="shared" si="1"/>
        <v>17.81219748305905</v>
      </c>
      <c r="J12" s="8"/>
      <c r="K12" s="8">
        <f t="shared" si="1"/>
        <v>9.68054211035818</v>
      </c>
      <c r="L12" s="8"/>
      <c r="M12" s="8">
        <f t="shared" si="1"/>
        <v>13.843175217812199</v>
      </c>
      <c r="N12" s="8"/>
      <c r="O12" s="8">
        <f t="shared" si="1"/>
        <v>7.841239109390126</v>
      </c>
      <c r="P12" s="8"/>
      <c r="Q12" s="8">
        <f t="shared" si="1"/>
        <v>1.6456921587608906</v>
      </c>
      <c r="S12" s="8">
        <f t="shared" si="1"/>
        <v>39.49661181026137</v>
      </c>
    </row>
    <row r="13" ht="12.75">
      <c r="A13" s="6"/>
    </row>
    <row r="14" ht="12.75">
      <c r="A14" s="6" t="s">
        <v>16</v>
      </c>
    </row>
    <row r="15" spans="1:19" ht="12.75">
      <c r="A15" s="6" t="s">
        <v>17</v>
      </c>
      <c r="C15" s="7">
        <v>763</v>
      </c>
      <c r="D15" s="7"/>
      <c r="E15" s="7">
        <v>878</v>
      </c>
      <c r="F15" s="7"/>
      <c r="G15" s="7">
        <v>834</v>
      </c>
      <c r="H15" s="7"/>
      <c r="I15" s="7">
        <v>920</v>
      </c>
      <c r="J15" s="7"/>
      <c r="K15" s="7">
        <v>1006</v>
      </c>
      <c r="L15" s="7"/>
      <c r="M15" s="7">
        <v>1074</v>
      </c>
      <c r="N15" s="7"/>
      <c r="O15" s="7">
        <v>1112</v>
      </c>
      <c r="P15" s="7"/>
      <c r="Q15" s="7">
        <v>1134</v>
      </c>
      <c r="R15" s="7"/>
      <c r="S15" s="7">
        <v>569</v>
      </c>
    </row>
    <row r="19" ht="12.75">
      <c r="A19" s="6" t="s">
        <v>18</v>
      </c>
    </row>
  </sheetData>
  <mergeCells count="5">
    <mergeCell ref="R6:T6"/>
    <mergeCell ref="A1:T1"/>
    <mergeCell ref="E4:Q4"/>
    <mergeCell ref="R4:T4"/>
    <mergeCell ref="R5:T5"/>
  </mergeCells>
  <printOptions/>
  <pageMargins left="1.11" right="0.75" top="1.26" bottom="1" header="0.5" footer="0.5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37">
      <selection activeCell="A64" sqref="A64"/>
    </sheetView>
  </sheetViews>
  <sheetFormatPr defaultColWidth="9.140625" defaultRowHeight="12.75"/>
  <cols>
    <col min="1" max="1" width="24.28125" style="0" customWidth="1"/>
    <col min="2" max="2" width="2.7109375" style="0" customWidth="1"/>
    <col min="3" max="3" width="12.7109375" style="0" customWidth="1"/>
    <col min="4" max="4" width="3.7109375" style="0" customWidth="1"/>
    <col min="5" max="5" width="4.7109375" style="0" customWidth="1"/>
    <col min="6" max="6" width="16.7109375" style="0" customWidth="1"/>
    <col min="7" max="7" width="3.7109375" style="0" customWidth="1"/>
    <col min="8" max="8" width="4.7109375" style="0" customWidth="1"/>
    <col min="9" max="9" width="11.7109375" style="0" customWidth="1"/>
    <col min="10" max="10" width="3.7109375" style="0" customWidth="1"/>
    <col min="12" max="12" width="12.140625" style="0" customWidth="1"/>
    <col min="13" max="13" width="14.8515625" style="0" customWidth="1"/>
  </cols>
  <sheetData>
    <row r="1" spans="1:10" ht="18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</row>
    <row r="3" spans="8:10" ht="12.75">
      <c r="H3" s="13"/>
      <c r="I3" s="13"/>
      <c r="J3" s="13"/>
    </row>
    <row r="4" spans="3:9" ht="12.75">
      <c r="C4" s="1"/>
      <c r="D4" s="1"/>
      <c r="E4" s="1"/>
      <c r="F4" s="1"/>
      <c r="G4" s="1"/>
      <c r="H4" s="1"/>
      <c r="I4" s="1"/>
    </row>
    <row r="5" spans="3:10" ht="12.75">
      <c r="C5" s="13" t="s">
        <v>21</v>
      </c>
      <c r="D5" s="13"/>
      <c r="E5" s="1"/>
      <c r="F5" s="13" t="s">
        <v>22</v>
      </c>
      <c r="G5" s="13"/>
      <c r="H5" s="1"/>
      <c r="I5" s="13" t="s">
        <v>16</v>
      </c>
      <c r="J5" s="13"/>
    </row>
    <row r="6" spans="3:10" ht="12.75">
      <c r="C6" s="13" t="s">
        <v>13</v>
      </c>
      <c r="D6" s="13"/>
      <c r="E6" s="1"/>
      <c r="F6" s="13" t="s">
        <v>23</v>
      </c>
      <c r="G6" s="13"/>
      <c r="H6" s="1"/>
      <c r="I6" s="13" t="s">
        <v>24</v>
      </c>
      <c r="J6" s="13"/>
    </row>
    <row r="8" spans="1:13" ht="12.75">
      <c r="A8" t="s">
        <v>25</v>
      </c>
      <c r="B8" s="9"/>
      <c r="C8" s="9">
        <v>21760</v>
      </c>
      <c r="D8" s="9"/>
      <c r="E8" s="9"/>
      <c r="F8" s="10">
        <v>15589193</v>
      </c>
      <c r="G8" s="10"/>
      <c r="H8" s="10"/>
      <c r="I8" s="10">
        <f>SUM(F8/C8)</f>
        <v>716.4151194852941</v>
      </c>
      <c r="K8" s="9"/>
      <c r="L8" s="10"/>
      <c r="M8" s="10"/>
    </row>
    <row r="9" spans="1:13" ht="12.75">
      <c r="A9" t="s">
        <v>26</v>
      </c>
      <c r="B9" s="9"/>
      <c r="C9" s="9">
        <v>1650</v>
      </c>
      <c r="D9" s="9"/>
      <c r="E9" s="9"/>
      <c r="F9" s="9">
        <v>982665</v>
      </c>
      <c r="G9" s="9"/>
      <c r="H9" s="9"/>
      <c r="I9" s="9">
        <f aca="true" t="shared" si="0" ref="I9:I64">SUM(F9/C9)</f>
        <v>595.5545454545454</v>
      </c>
      <c r="K9" s="9"/>
      <c r="L9" s="9"/>
      <c r="M9" s="9"/>
    </row>
    <row r="10" spans="1:13" ht="12.75">
      <c r="A10" t="s">
        <v>27</v>
      </c>
      <c r="B10" s="9"/>
      <c r="C10" s="9">
        <v>25793</v>
      </c>
      <c r="D10" s="9"/>
      <c r="E10" s="9"/>
      <c r="F10" s="9">
        <v>15931969</v>
      </c>
      <c r="G10" s="9"/>
      <c r="H10" s="9"/>
      <c r="I10" s="9">
        <f t="shared" si="0"/>
        <v>617.6857674562866</v>
      </c>
      <c r="K10" s="9"/>
      <c r="L10" s="9"/>
      <c r="M10" s="9"/>
    </row>
    <row r="11" spans="1:13" ht="12.75">
      <c r="A11" t="s">
        <v>28</v>
      </c>
      <c r="B11" s="9"/>
      <c r="C11" s="9">
        <v>9587</v>
      </c>
      <c r="D11" s="9"/>
      <c r="E11" s="9"/>
      <c r="F11" s="9">
        <v>5794911</v>
      </c>
      <c r="G11" s="9"/>
      <c r="H11" s="9"/>
      <c r="I11" s="9">
        <f t="shared" si="0"/>
        <v>604.455095441744</v>
      </c>
      <c r="K11" s="9"/>
      <c r="L11" s="9"/>
      <c r="M11" s="9"/>
    </row>
    <row r="12" spans="1:13" ht="12.75">
      <c r="A12" t="s">
        <v>29</v>
      </c>
      <c r="B12" s="9"/>
      <c r="C12" s="9">
        <v>161424</v>
      </c>
      <c r="D12" s="9"/>
      <c r="E12" s="9"/>
      <c r="F12" s="9">
        <v>108259391</v>
      </c>
      <c r="G12" s="9"/>
      <c r="H12" s="9"/>
      <c r="I12" s="9">
        <f t="shared" si="0"/>
        <v>670.652387501239</v>
      </c>
      <c r="K12" s="9"/>
      <c r="L12" s="9"/>
      <c r="M12" s="9"/>
    </row>
    <row r="13" spans="1:13" ht="12.75">
      <c r="A13" t="s">
        <v>30</v>
      </c>
      <c r="B13" s="9"/>
      <c r="C13" s="9">
        <v>14119</v>
      </c>
      <c r="D13" s="9"/>
      <c r="E13" s="9"/>
      <c r="F13" s="9">
        <v>13419037</v>
      </c>
      <c r="G13" s="9"/>
      <c r="H13" s="9"/>
      <c r="I13" s="9">
        <f t="shared" si="0"/>
        <v>950.4240385296409</v>
      </c>
      <c r="K13" s="9"/>
      <c r="L13" s="9"/>
      <c r="M13" s="9"/>
    </row>
    <row r="14" spans="1:13" ht="12.75">
      <c r="A14" t="s">
        <v>31</v>
      </c>
      <c r="B14" s="9"/>
      <c r="C14" s="9">
        <v>12893</v>
      </c>
      <c r="D14" s="9"/>
      <c r="E14" s="9"/>
      <c r="F14" s="9">
        <v>13369837</v>
      </c>
      <c r="G14" s="9"/>
      <c r="H14" s="9"/>
      <c r="I14" s="9">
        <f t="shared" si="0"/>
        <v>1036.9841774606375</v>
      </c>
      <c r="K14" s="9"/>
      <c r="L14" s="9"/>
      <c r="M14" s="9"/>
    </row>
    <row r="15" spans="1:13" ht="12.75">
      <c r="A15" t="s">
        <v>32</v>
      </c>
      <c r="B15" s="9"/>
      <c r="C15" s="9">
        <v>3988</v>
      </c>
      <c r="D15" s="9"/>
      <c r="E15" s="9"/>
      <c r="F15" s="9">
        <v>2729195</v>
      </c>
      <c r="G15" s="9"/>
      <c r="H15" s="9"/>
      <c r="I15" s="9">
        <f t="shared" si="0"/>
        <v>684.3518054162488</v>
      </c>
      <c r="K15" s="9"/>
      <c r="L15" s="9"/>
      <c r="M15" s="9"/>
    </row>
    <row r="16" spans="1:13" ht="12.75">
      <c r="A16" t="s">
        <v>33</v>
      </c>
      <c r="B16" s="9"/>
      <c r="C16" s="9">
        <v>6459</v>
      </c>
      <c r="D16" s="9"/>
      <c r="E16" s="9"/>
      <c r="F16" s="9">
        <v>8877439</v>
      </c>
      <c r="G16" s="9"/>
      <c r="H16" s="9"/>
      <c r="I16" s="9">
        <f t="shared" si="0"/>
        <v>1374.4293234246788</v>
      </c>
      <c r="K16" s="9"/>
      <c r="L16" s="9"/>
      <c r="M16" s="9"/>
    </row>
    <row r="17" spans="1:13" ht="12.75">
      <c r="A17" t="s">
        <v>34</v>
      </c>
      <c r="B17" s="9"/>
      <c r="C17" s="9">
        <v>62095</v>
      </c>
      <c r="D17" s="9"/>
      <c r="E17" s="9"/>
      <c r="F17" s="9">
        <v>40358932</v>
      </c>
      <c r="G17" s="9"/>
      <c r="H17" s="9"/>
      <c r="I17" s="9">
        <f t="shared" si="0"/>
        <v>649.9546179241485</v>
      </c>
      <c r="K17" s="9"/>
      <c r="L17" s="9"/>
      <c r="M17" s="9"/>
    </row>
    <row r="18" spans="1:13" ht="12.75">
      <c r="A18" t="s">
        <v>35</v>
      </c>
      <c r="B18" s="9"/>
      <c r="C18" s="9">
        <v>32782</v>
      </c>
      <c r="D18" s="9"/>
      <c r="E18" s="9"/>
      <c r="F18" s="9">
        <v>21457553</v>
      </c>
      <c r="G18" s="9"/>
      <c r="H18" s="9"/>
      <c r="I18" s="9">
        <f t="shared" si="0"/>
        <v>654.5528948813374</v>
      </c>
      <c r="K18" s="9"/>
      <c r="L18" s="9"/>
      <c r="M18" s="9"/>
    </row>
    <row r="19" spans="1:13" ht="12.75">
      <c r="A19" t="s">
        <v>36</v>
      </c>
      <c r="B19" s="9"/>
      <c r="C19" s="9">
        <v>3528</v>
      </c>
      <c r="D19" s="9"/>
      <c r="E19" s="9"/>
      <c r="F19" s="9">
        <v>2467832</v>
      </c>
      <c r="G19" s="9"/>
      <c r="H19" s="9"/>
      <c r="I19" s="9">
        <f t="shared" si="0"/>
        <v>699.4988662131519</v>
      </c>
      <c r="K19" s="9"/>
      <c r="L19" s="9"/>
      <c r="M19" s="9"/>
    </row>
    <row r="20" spans="1:13" ht="12.75">
      <c r="A20" t="s">
        <v>37</v>
      </c>
      <c r="B20" s="9"/>
      <c r="C20" s="9">
        <v>6741</v>
      </c>
      <c r="D20" s="9"/>
      <c r="E20" s="9"/>
      <c r="F20" s="9">
        <v>2801018</v>
      </c>
      <c r="G20" s="9"/>
      <c r="H20" s="9"/>
      <c r="I20" s="9">
        <f t="shared" si="0"/>
        <v>415.51965583741287</v>
      </c>
      <c r="K20" s="9"/>
      <c r="L20" s="9"/>
      <c r="M20" s="9"/>
    </row>
    <row r="21" spans="1:13" ht="12.75">
      <c r="A21" t="s">
        <v>38</v>
      </c>
      <c r="B21" s="9"/>
      <c r="C21" s="9">
        <v>52339</v>
      </c>
      <c r="D21" s="9"/>
      <c r="E21" s="9"/>
      <c r="F21" s="9">
        <v>55847853</v>
      </c>
      <c r="G21" s="9"/>
      <c r="H21" s="9"/>
      <c r="I21" s="9">
        <f t="shared" si="0"/>
        <v>1067.0408872924588</v>
      </c>
      <c r="K21" s="9"/>
      <c r="L21" s="9"/>
      <c r="M21" s="9"/>
    </row>
    <row r="22" spans="1:13" ht="12.75">
      <c r="A22" t="s">
        <v>39</v>
      </c>
      <c r="B22" s="9"/>
      <c r="C22" s="9">
        <v>32471</v>
      </c>
      <c r="D22" s="9"/>
      <c r="E22" s="9"/>
      <c r="F22" s="9">
        <v>22387479</v>
      </c>
      <c r="G22" s="9"/>
      <c r="H22" s="9"/>
      <c r="I22" s="9">
        <f t="shared" si="0"/>
        <v>689.4607187952327</v>
      </c>
      <c r="K22" s="9"/>
      <c r="L22" s="9"/>
      <c r="M22" s="9"/>
    </row>
    <row r="23" spans="1:13" ht="12.75">
      <c r="A23" t="s">
        <v>40</v>
      </c>
      <c r="B23" s="9"/>
      <c r="C23" s="9">
        <v>19364</v>
      </c>
      <c r="D23" s="9"/>
      <c r="E23" s="9"/>
      <c r="F23" s="9">
        <v>11727886</v>
      </c>
      <c r="G23" s="9"/>
      <c r="H23" s="9"/>
      <c r="I23" s="9">
        <f t="shared" si="0"/>
        <v>605.6541003924809</v>
      </c>
      <c r="K23" s="9"/>
      <c r="L23" s="9"/>
      <c r="M23" s="9"/>
    </row>
    <row r="24" spans="1:13" ht="12.75">
      <c r="A24" t="s">
        <v>41</v>
      </c>
      <c r="B24" s="9"/>
      <c r="C24" s="9">
        <v>15627</v>
      </c>
      <c r="D24" s="9"/>
      <c r="E24" s="9"/>
      <c r="F24" s="9">
        <v>6935373</v>
      </c>
      <c r="G24" s="9"/>
      <c r="H24" s="9"/>
      <c r="I24" s="9">
        <f t="shared" si="0"/>
        <v>443.80706469571896</v>
      </c>
      <c r="K24" s="9"/>
      <c r="L24" s="9"/>
      <c r="M24" s="9"/>
    </row>
    <row r="25" spans="1:13" ht="12.75">
      <c r="A25" t="s">
        <v>42</v>
      </c>
      <c r="B25" s="9"/>
      <c r="C25" s="9">
        <v>18887</v>
      </c>
      <c r="D25" s="9"/>
      <c r="E25" s="9"/>
      <c r="F25" s="9">
        <v>11244298</v>
      </c>
      <c r="G25" s="9"/>
      <c r="H25" s="9"/>
      <c r="I25" s="9">
        <f t="shared" si="0"/>
        <v>595.3458992958119</v>
      </c>
      <c r="K25" s="9"/>
      <c r="L25" s="9"/>
      <c r="M25" s="9"/>
    </row>
    <row r="26" spans="1:13" ht="12.75">
      <c r="A26" t="s">
        <v>43</v>
      </c>
      <c r="B26" s="9"/>
      <c r="C26" s="9">
        <v>18868</v>
      </c>
      <c r="D26" s="9"/>
      <c r="E26" s="9"/>
      <c r="F26" s="9">
        <v>13149242</v>
      </c>
      <c r="G26" s="9"/>
      <c r="H26" s="9"/>
      <c r="I26" s="9">
        <f t="shared" si="0"/>
        <v>696.9070383718465</v>
      </c>
      <c r="K26" s="9"/>
      <c r="L26" s="9"/>
      <c r="M26" s="9"/>
    </row>
    <row r="27" spans="1:13" ht="12.75">
      <c r="A27" t="s">
        <v>44</v>
      </c>
      <c r="B27" s="9"/>
      <c r="C27" s="9">
        <v>10601</v>
      </c>
      <c r="D27" s="9"/>
      <c r="E27" s="9"/>
      <c r="F27" s="9">
        <v>9305354</v>
      </c>
      <c r="G27" s="9"/>
      <c r="H27" s="9"/>
      <c r="I27" s="9">
        <f t="shared" si="0"/>
        <v>877.7807753985473</v>
      </c>
      <c r="K27" s="9"/>
      <c r="L27" s="9"/>
      <c r="M27" s="9"/>
    </row>
    <row r="28" spans="1:13" ht="12.75">
      <c r="A28" t="s">
        <v>45</v>
      </c>
      <c r="B28" s="9"/>
      <c r="C28" s="9">
        <v>19578</v>
      </c>
      <c r="D28" s="9"/>
      <c r="E28" s="9"/>
      <c r="F28" s="9">
        <v>15267546</v>
      </c>
      <c r="G28" s="9"/>
      <c r="H28" s="9"/>
      <c r="I28" s="9">
        <f t="shared" si="0"/>
        <v>779.8317499233834</v>
      </c>
      <c r="K28" s="9"/>
      <c r="L28" s="9"/>
      <c r="M28" s="9"/>
    </row>
    <row r="29" spans="1:13" ht="12.75">
      <c r="A29" t="s">
        <v>46</v>
      </c>
      <c r="B29" s="9"/>
      <c r="C29" s="9">
        <v>38206</v>
      </c>
      <c r="D29" s="9"/>
      <c r="E29" s="9"/>
      <c r="F29" s="9">
        <v>45547209</v>
      </c>
      <c r="G29" s="9"/>
      <c r="H29" s="9"/>
      <c r="I29" s="9">
        <f t="shared" si="0"/>
        <v>1192.1480657488353</v>
      </c>
      <c r="K29" s="9"/>
      <c r="L29" s="9"/>
      <c r="M29" s="9"/>
    </row>
    <row r="30" spans="1:13" ht="12.75">
      <c r="A30" t="s">
        <v>47</v>
      </c>
      <c r="B30" s="9"/>
      <c r="C30" s="9">
        <v>48085</v>
      </c>
      <c r="D30" s="9"/>
      <c r="E30" s="9"/>
      <c r="F30" s="9">
        <v>32610658</v>
      </c>
      <c r="G30" s="9"/>
      <c r="H30" s="9"/>
      <c r="I30" s="9">
        <f t="shared" si="0"/>
        <v>678.1877508578559</v>
      </c>
      <c r="K30" s="9"/>
      <c r="L30" s="9"/>
      <c r="M30" s="9"/>
    </row>
    <row r="31" spans="1:13" ht="12.75">
      <c r="A31" t="s">
        <v>48</v>
      </c>
      <c r="B31" s="9"/>
      <c r="C31" s="9">
        <v>19318</v>
      </c>
      <c r="D31" s="9"/>
      <c r="E31" s="9"/>
      <c r="F31" s="9">
        <v>20811097</v>
      </c>
      <c r="G31" s="9"/>
      <c r="H31" s="9"/>
      <c r="I31" s="9">
        <f t="shared" si="0"/>
        <v>1077.2904544983953</v>
      </c>
      <c r="K31" s="9"/>
      <c r="L31" s="9"/>
      <c r="M31" s="9"/>
    </row>
    <row r="32" spans="1:13" ht="12.75">
      <c r="A32" t="s">
        <v>49</v>
      </c>
      <c r="B32" s="9"/>
      <c r="C32" s="9">
        <v>17116</v>
      </c>
      <c r="D32" s="9"/>
      <c r="E32" s="9"/>
      <c r="F32" s="9">
        <v>10908912</v>
      </c>
      <c r="G32" s="9"/>
      <c r="H32" s="9"/>
      <c r="I32" s="9">
        <f t="shared" si="0"/>
        <v>637.3517176910493</v>
      </c>
      <c r="K32" s="9"/>
      <c r="L32" s="9"/>
      <c r="M32" s="9"/>
    </row>
    <row r="33" spans="1:13" ht="12.75">
      <c r="A33" t="s">
        <v>50</v>
      </c>
      <c r="B33" s="9"/>
      <c r="C33" s="9">
        <v>22377</v>
      </c>
      <c r="D33" s="9"/>
      <c r="E33" s="9"/>
      <c r="F33" s="9">
        <v>18490266</v>
      </c>
      <c r="G33" s="9"/>
      <c r="H33" s="9"/>
      <c r="I33" s="9">
        <f t="shared" si="0"/>
        <v>826.3067435313045</v>
      </c>
      <c r="K33" s="9"/>
      <c r="L33" s="9"/>
      <c r="M33" s="9"/>
    </row>
    <row r="34" spans="1:13" ht="12.75">
      <c r="A34" t="s">
        <v>51</v>
      </c>
      <c r="B34" s="9"/>
      <c r="C34" s="9">
        <v>5151</v>
      </c>
      <c r="D34" s="9"/>
      <c r="E34" s="9"/>
      <c r="F34" s="9">
        <v>2886844</v>
      </c>
      <c r="G34" s="9"/>
      <c r="H34" s="9"/>
      <c r="I34" s="9">
        <f t="shared" si="0"/>
        <v>560.443409046787</v>
      </c>
      <c r="K34" s="9"/>
      <c r="L34" s="9"/>
      <c r="M34" s="9"/>
    </row>
    <row r="35" spans="1:13" ht="12.75">
      <c r="A35" t="s">
        <v>52</v>
      </c>
      <c r="B35" s="9"/>
      <c r="C35" s="9">
        <v>10066</v>
      </c>
      <c r="D35" s="9"/>
      <c r="E35" s="9"/>
      <c r="F35" s="9">
        <v>6107699</v>
      </c>
      <c r="G35" s="9"/>
      <c r="H35" s="9"/>
      <c r="I35" s="9">
        <f t="shared" si="0"/>
        <v>606.7652493542619</v>
      </c>
      <c r="K35" s="9"/>
      <c r="L35" s="9"/>
      <c r="M35" s="9"/>
    </row>
    <row r="36" spans="1:13" ht="12.75">
      <c r="A36" t="s">
        <v>53</v>
      </c>
      <c r="B36" s="9"/>
      <c r="C36" s="9">
        <v>2217</v>
      </c>
      <c r="D36" s="9"/>
      <c r="E36" s="9"/>
      <c r="F36" s="9">
        <v>2292519</v>
      </c>
      <c r="G36" s="9"/>
      <c r="H36" s="9"/>
      <c r="I36" s="9">
        <f t="shared" si="0"/>
        <v>1034.063599458728</v>
      </c>
      <c r="K36" s="9"/>
      <c r="L36" s="9"/>
      <c r="M36" s="9"/>
    </row>
    <row r="37" spans="1:13" ht="12.75">
      <c r="A37" t="s">
        <v>54</v>
      </c>
      <c r="B37" s="9"/>
      <c r="C37" s="9">
        <v>7349</v>
      </c>
      <c r="D37" s="9"/>
      <c r="E37" s="9"/>
      <c r="F37" s="9">
        <v>8653634</v>
      </c>
      <c r="G37" s="9"/>
      <c r="H37" s="9"/>
      <c r="I37" s="9">
        <f t="shared" si="0"/>
        <v>1177.5253776023949</v>
      </c>
      <c r="K37" s="9"/>
      <c r="L37" s="9"/>
      <c r="M37" s="9"/>
    </row>
    <row r="38" spans="1:13" ht="12.75">
      <c r="A38" t="s">
        <v>55</v>
      </c>
      <c r="B38" s="9"/>
      <c r="C38" s="9">
        <v>30294</v>
      </c>
      <c r="D38" s="9"/>
      <c r="E38" s="9"/>
      <c r="F38" s="9">
        <v>22858182</v>
      </c>
      <c r="G38" s="9"/>
      <c r="H38" s="9"/>
      <c r="I38" s="9">
        <f t="shared" si="0"/>
        <v>754.5448603683898</v>
      </c>
      <c r="K38" s="9"/>
      <c r="L38" s="9"/>
      <c r="M38" s="9"/>
    </row>
    <row r="39" spans="1:13" ht="12.75">
      <c r="A39" t="s">
        <v>56</v>
      </c>
      <c r="B39" s="9"/>
      <c r="C39" s="9">
        <v>6047</v>
      </c>
      <c r="D39" s="9"/>
      <c r="E39" s="9"/>
      <c r="F39" s="9">
        <v>5131414</v>
      </c>
      <c r="G39" s="9"/>
      <c r="H39" s="9"/>
      <c r="I39" s="9">
        <f t="shared" si="0"/>
        <v>848.588390937655</v>
      </c>
      <c r="K39" s="9"/>
      <c r="L39" s="9"/>
      <c r="M39" s="9"/>
    </row>
    <row r="40" spans="1:13" ht="12.75">
      <c r="A40" t="s">
        <v>57</v>
      </c>
      <c r="B40" s="9"/>
      <c r="C40" s="9">
        <v>116540</v>
      </c>
      <c r="D40" s="9"/>
      <c r="E40" s="9"/>
      <c r="F40" s="9">
        <v>106622918</v>
      </c>
      <c r="G40" s="9"/>
      <c r="H40" s="9"/>
      <c r="I40" s="9">
        <f t="shared" si="0"/>
        <v>914.9040501115497</v>
      </c>
      <c r="K40" s="9"/>
      <c r="L40" s="9"/>
      <c r="M40" s="9"/>
    </row>
    <row r="41" spans="1:13" ht="12.75">
      <c r="A41" t="s">
        <v>58</v>
      </c>
      <c r="B41" s="9"/>
      <c r="C41" s="9">
        <v>23537</v>
      </c>
      <c r="D41" s="9"/>
      <c r="E41" s="9"/>
      <c r="F41" s="9">
        <v>21502641</v>
      </c>
      <c r="G41" s="9"/>
      <c r="H41" s="9"/>
      <c r="I41" s="9">
        <f t="shared" si="0"/>
        <v>913.5676169435357</v>
      </c>
      <c r="K41" s="9"/>
      <c r="L41" s="9"/>
      <c r="M41" s="9"/>
    </row>
    <row r="42" spans="1:13" ht="12.75">
      <c r="A42" t="s">
        <v>59</v>
      </c>
      <c r="B42" s="9"/>
      <c r="C42" s="9">
        <v>4631</v>
      </c>
      <c r="D42" s="9"/>
      <c r="E42" s="9"/>
      <c r="F42" s="9">
        <v>3801525</v>
      </c>
      <c r="G42" s="9"/>
      <c r="H42" s="9"/>
      <c r="I42" s="9">
        <f t="shared" si="0"/>
        <v>820.8864176203843</v>
      </c>
      <c r="K42" s="9"/>
      <c r="L42" s="9"/>
      <c r="M42" s="9"/>
    </row>
    <row r="43" spans="1:13" ht="12.75">
      <c r="A43" t="s">
        <v>60</v>
      </c>
      <c r="B43" s="9"/>
      <c r="C43" s="9">
        <v>53775</v>
      </c>
      <c r="D43" s="9"/>
      <c r="E43" s="9"/>
      <c r="F43" s="9">
        <v>41267826</v>
      </c>
      <c r="G43" s="9"/>
      <c r="H43" s="9"/>
      <c r="I43" s="9">
        <f t="shared" si="0"/>
        <v>767.4165690376569</v>
      </c>
      <c r="K43" s="9"/>
      <c r="L43" s="9"/>
      <c r="M43" s="9"/>
    </row>
    <row r="44" spans="1:13" ht="12.75">
      <c r="A44" t="s">
        <v>61</v>
      </c>
      <c r="B44" s="9"/>
      <c r="C44" s="9">
        <v>15041</v>
      </c>
      <c r="D44" s="9"/>
      <c r="E44" s="9"/>
      <c r="F44" s="9">
        <v>9341402</v>
      </c>
      <c r="G44" s="9"/>
      <c r="H44" s="9"/>
      <c r="I44" s="9">
        <f t="shared" si="0"/>
        <v>621.0625623296323</v>
      </c>
      <c r="K44" s="9"/>
      <c r="L44" s="9"/>
      <c r="M44" s="9"/>
    </row>
    <row r="45" spans="1:13" ht="12.75">
      <c r="A45" t="s">
        <v>62</v>
      </c>
      <c r="B45" s="9"/>
      <c r="C45" s="9">
        <v>20702</v>
      </c>
      <c r="D45" s="9"/>
      <c r="E45" s="9"/>
      <c r="F45" s="9">
        <v>13646742</v>
      </c>
      <c r="G45" s="9"/>
      <c r="H45" s="9"/>
      <c r="I45" s="9">
        <f t="shared" si="0"/>
        <v>659.1992078060091</v>
      </c>
      <c r="K45" s="9"/>
      <c r="L45" s="9"/>
      <c r="M45" s="9"/>
    </row>
    <row r="46" spans="1:13" ht="12.75">
      <c r="A46" t="s">
        <v>63</v>
      </c>
      <c r="B46" s="9"/>
      <c r="C46" s="9">
        <v>67447</v>
      </c>
      <c r="D46" s="9"/>
      <c r="E46" s="9"/>
      <c r="F46" s="9">
        <v>67019096</v>
      </c>
      <c r="G46" s="9"/>
      <c r="H46" s="9"/>
      <c r="I46" s="9">
        <f t="shared" si="0"/>
        <v>993.6557000311356</v>
      </c>
      <c r="K46" s="9"/>
      <c r="L46" s="9"/>
      <c r="M46" s="9"/>
    </row>
    <row r="47" spans="1:13" ht="12.75">
      <c r="A47" t="s">
        <v>64</v>
      </c>
      <c r="B47" s="9"/>
      <c r="C47" s="9">
        <v>56106</v>
      </c>
      <c r="D47" s="9"/>
      <c r="E47" s="9"/>
      <c r="F47" s="9">
        <v>16945050</v>
      </c>
      <c r="G47" s="9"/>
      <c r="H47" s="9"/>
      <c r="I47" s="9">
        <f t="shared" si="0"/>
        <v>302.01850069511283</v>
      </c>
      <c r="K47" s="9"/>
      <c r="L47" s="9"/>
      <c r="M47" s="9"/>
    </row>
    <row r="48" spans="1:13" ht="12.75">
      <c r="A48" t="s">
        <v>65</v>
      </c>
      <c r="B48" s="9"/>
      <c r="C48" s="9">
        <v>13017</v>
      </c>
      <c r="D48" s="9"/>
      <c r="E48" s="9"/>
      <c r="F48" s="9">
        <v>10263474</v>
      </c>
      <c r="G48" s="9"/>
      <c r="H48" s="9"/>
      <c r="I48" s="9">
        <f t="shared" si="0"/>
        <v>788.466927863563</v>
      </c>
      <c r="K48" s="9"/>
      <c r="L48" s="9"/>
      <c r="M48" s="9"/>
    </row>
    <row r="49" spans="1:13" ht="12.75">
      <c r="A49" t="s">
        <v>66</v>
      </c>
      <c r="B49" s="9"/>
      <c r="C49" s="9">
        <v>16837</v>
      </c>
      <c r="D49" s="9"/>
      <c r="E49" s="9"/>
      <c r="F49" s="9">
        <v>12826721</v>
      </c>
      <c r="G49" s="9"/>
      <c r="H49" s="9"/>
      <c r="I49" s="9">
        <f t="shared" si="0"/>
        <v>761.8174853002316</v>
      </c>
      <c r="K49" s="9"/>
      <c r="L49" s="9"/>
      <c r="M49" s="9"/>
    </row>
    <row r="50" spans="1:13" ht="12.75">
      <c r="A50" t="s">
        <v>67</v>
      </c>
      <c r="B50" s="9"/>
      <c r="C50" s="9">
        <v>6509</v>
      </c>
      <c r="D50" s="9"/>
      <c r="E50" s="9"/>
      <c r="F50" s="9">
        <v>4200938</v>
      </c>
      <c r="G50" s="9"/>
      <c r="H50" s="9"/>
      <c r="I50" s="9">
        <f t="shared" si="0"/>
        <v>645.4045168228606</v>
      </c>
      <c r="K50" s="9"/>
      <c r="L50" s="9"/>
      <c r="M50" s="9"/>
    </row>
    <row r="51" spans="1:13" ht="12.75">
      <c r="A51" t="s">
        <v>68</v>
      </c>
      <c r="B51" s="9"/>
      <c r="C51" s="9">
        <v>24397</v>
      </c>
      <c r="D51" s="9"/>
      <c r="E51" s="9"/>
      <c r="F51" s="9">
        <v>17549685</v>
      </c>
      <c r="G51" s="9"/>
      <c r="H51" s="9"/>
      <c r="I51" s="9">
        <f t="shared" si="0"/>
        <v>719.3378284215272</v>
      </c>
      <c r="K51" s="9"/>
      <c r="L51" s="9"/>
      <c r="M51" s="9"/>
    </row>
    <row r="52" spans="1:13" ht="12.75">
      <c r="A52" t="s">
        <v>69</v>
      </c>
      <c r="B52" s="9"/>
      <c r="C52" s="9">
        <v>72361</v>
      </c>
      <c r="D52" s="9"/>
      <c r="E52" s="9"/>
      <c r="F52" s="9">
        <v>52038579</v>
      </c>
      <c r="G52" s="9"/>
      <c r="H52" s="9"/>
      <c r="I52" s="9">
        <f t="shared" si="0"/>
        <v>719.1522919804868</v>
      </c>
      <c r="K52" s="9"/>
      <c r="L52" s="9"/>
      <c r="M52" s="9"/>
    </row>
    <row r="53" spans="1:13" ht="12.75">
      <c r="A53" t="s">
        <v>70</v>
      </c>
      <c r="B53" s="9"/>
      <c r="C53" s="9">
        <v>10784</v>
      </c>
      <c r="D53" s="9"/>
      <c r="E53" s="9"/>
      <c r="F53" s="9">
        <v>6078309</v>
      </c>
      <c r="G53" s="9"/>
      <c r="H53" s="9"/>
      <c r="I53" s="9">
        <f t="shared" si="0"/>
        <v>563.6414132047478</v>
      </c>
      <c r="K53" s="9"/>
      <c r="L53" s="9"/>
      <c r="M53" s="9"/>
    </row>
    <row r="54" spans="1:13" ht="12.75">
      <c r="A54" t="s">
        <v>71</v>
      </c>
      <c r="B54" s="9"/>
      <c r="C54" s="9">
        <v>5127</v>
      </c>
      <c r="D54" s="9"/>
      <c r="E54" s="9"/>
      <c r="F54" s="9">
        <v>7334929</v>
      </c>
      <c r="G54" s="9"/>
      <c r="H54" s="9"/>
      <c r="I54" s="9">
        <f t="shared" si="0"/>
        <v>1430.6473571289253</v>
      </c>
      <c r="K54" s="9"/>
      <c r="L54" s="9"/>
      <c r="M54" s="9"/>
    </row>
    <row r="55" spans="1:13" ht="12.75">
      <c r="A55" t="s">
        <v>72</v>
      </c>
      <c r="B55" s="9"/>
      <c r="C55" s="9">
        <v>29111</v>
      </c>
      <c r="D55" s="9"/>
      <c r="E55" s="9"/>
      <c r="F55" s="9">
        <v>18844678</v>
      </c>
      <c r="G55" s="9"/>
      <c r="H55" s="9"/>
      <c r="I55" s="9">
        <f t="shared" si="0"/>
        <v>647.3387379341143</v>
      </c>
      <c r="K55" s="9"/>
      <c r="L55" s="9"/>
      <c r="M55" s="9"/>
    </row>
    <row r="56" spans="1:13" ht="12.75">
      <c r="A56" t="s">
        <v>73</v>
      </c>
      <c r="B56" s="9"/>
      <c r="C56" s="9">
        <v>24261</v>
      </c>
      <c r="D56" s="9"/>
      <c r="E56" s="9"/>
      <c r="F56" s="9">
        <v>18325035</v>
      </c>
      <c r="G56" s="9"/>
      <c r="H56" s="9"/>
      <c r="I56" s="9">
        <f t="shared" si="0"/>
        <v>755.3289229627798</v>
      </c>
      <c r="K56" s="9"/>
      <c r="L56" s="9"/>
      <c r="M56" s="9"/>
    </row>
    <row r="57" spans="1:13" ht="12.75">
      <c r="A57" t="s">
        <v>74</v>
      </c>
      <c r="B57" s="9"/>
      <c r="C57" s="9">
        <v>7651</v>
      </c>
      <c r="D57" s="9"/>
      <c r="E57" s="9"/>
      <c r="F57" s="9">
        <v>6760960</v>
      </c>
      <c r="G57" s="9"/>
      <c r="H57" s="9"/>
      <c r="I57" s="9">
        <f t="shared" si="0"/>
        <v>883.6701084825513</v>
      </c>
      <c r="K57" s="9"/>
      <c r="L57" s="9"/>
      <c r="M57" s="9"/>
    </row>
    <row r="58" spans="1:13" ht="12.75">
      <c r="A58" t="s">
        <v>75</v>
      </c>
      <c r="B58" s="9"/>
      <c r="C58" s="9">
        <v>26506</v>
      </c>
      <c r="D58" s="9"/>
      <c r="E58" s="9"/>
      <c r="F58" s="9">
        <v>23259747</v>
      </c>
      <c r="G58" s="9"/>
      <c r="H58" s="9"/>
      <c r="I58" s="9">
        <f t="shared" si="0"/>
        <v>877.5276163887422</v>
      </c>
      <c r="K58" s="9"/>
      <c r="L58" s="9"/>
      <c r="M58" s="9"/>
    </row>
    <row r="59" spans="1:13" ht="12.75">
      <c r="A59" t="s">
        <v>76</v>
      </c>
      <c r="B59" s="9"/>
      <c r="C59" s="9">
        <v>1684</v>
      </c>
      <c r="D59" s="9"/>
      <c r="E59" s="9"/>
      <c r="F59" s="9">
        <v>1381280</v>
      </c>
      <c r="G59" s="9"/>
      <c r="H59" s="9"/>
      <c r="I59" s="9">
        <f t="shared" si="0"/>
        <v>820.2375296912114</v>
      </c>
      <c r="K59" s="9"/>
      <c r="L59" s="9"/>
      <c r="M59" s="9"/>
    </row>
    <row r="60" spans="1:13" ht="12.75">
      <c r="A60" t="s">
        <v>77</v>
      </c>
      <c r="B60" s="9"/>
      <c r="C60" s="9">
        <v>742</v>
      </c>
      <c r="D60" s="9"/>
      <c r="E60" s="9"/>
      <c r="F60" s="9">
        <v>188855</v>
      </c>
      <c r="G60" s="9"/>
      <c r="H60" s="9"/>
      <c r="I60" s="9">
        <f t="shared" si="0"/>
        <v>254.52156334231805</v>
      </c>
      <c r="K60" s="9"/>
      <c r="L60" s="9"/>
      <c r="M60" s="9"/>
    </row>
    <row r="61" spans="1:13" ht="12.75">
      <c r="A61" t="s">
        <v>78</v>
      </c>
      <c r="B61" s="9"/>
      <c r="C61" s="9">
        <v>88</v>
      </c>
      <c r="D61" s="9"/>
      <c r="E61" s="9"/>
      <c r="F61" s="9">
        <v>101125</v>
      </c>
      <c r="G61" s="9"/>
      <c r="H61" s="9"/>
      <c r="I61" s="9">
        <f t="shared" si="0"/>
        <v>1149.1477272727273</v>
      </c>
      <c r="K61" s="9"/>
      <c r="L61" s="9"/>
      <c r="M61" s="9"/>
    </row>
    <row r="62" spans="1:13" ht="12.75">
      <c r="A62" t="s">
        <v>79</v>
      </c>
      <c r="B62" s="9"/>
      <c r="C62" s="9">
        <v>1090</v>
      </c>
      <c r="D62" s="9"/>
      <c r="E62" s="9"/>
      <c r="F62" s="9">
        <v>307277</v>
      </c>
      <c r="G62" s="9"/>
      <c r="H62" s="9"/>
      <c r="I62" s="9">
        <f t="shared" si="0"/>
        <v>281.905504587156</v>
      </c>
      <c r="K62" s="9"/>
      <c r="L62" s="9"/>
      <c r="M62" s="9"/>
    </row>
    <row r="63" spans="9:13" ht="12.75">
      <c r="I63" s="9"/>
      <c r="L63" s="9"/>
      <c r="M63" s="9"/>
    </row>
    <row r="64" spans="1:13" ht="12.75">
      <c r="A64" s="1" t="s">
        <v>80</v>
      </c>
      <c r="B64" s="11"/>
      <c r="C64" s="11">
        <f>SUM(C8:C62)</f>
        <v>1354724</v>
      </c>
      <c r="D64" s="11"/>
      <c r="E64" s="11"/>
      <c r="F64" s="12">
        <f>SUM(F8:F62)</f>
        <v>1033811229</v>
      </c>
      <c r="G64" s="12"/>
      <c r="H64" s="12"/>
      <c r="I64" s="12">
        <f t="shared" si="0"/>
        <v>763.1157556816</v>
      </c>
      <c r="L64" s="9"/>
      <c r="M64" s="9"/>
    </row>
  </sheetData>
  <mergeCells count="9">
    <mergeCell ref="I5:J5"/>
    <mergeCell ref="I6:J6"/>
    <mergeCell ref="A1:J1"/>
    <mergeCell ref="A2:J2"/>
    <mergeCell ref="C5:D5"/>
    <mergeCell ref="C6:D6"/>
    <mergeCell ref="F5:G5"/>
    <mergeCell ref="F6:G6"/>
    <mergeCell ref="H3:J3"/>
  </mergeCells>
  <printOptions/>
  <pageMargins left="1.54" right="0.75" top="0.6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Philip.Schulz</dc:creator>
  <cp:keywords/>
  <dc:description/>
  <cp:lastModifiedBy> Philip Schulz</cp:lastModifiedBy>
  <dcterms:created xsi:type="dcterms:W3CDTF">2004-10-13T18:12:16Z</dcterms:created>
  <dcterms:modified xsi:type="dcterms:W3CDTF">2004-10-22T16:04:42Z</dcterms:modified>
  <cp:category/>
  <cp:version/>
  <cp:contentType/>
  <cp:contentStatus/>
</cp:coreProperties>
</file>