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SEOG-State" sheetId="1" r:id="rId1"/>
    <sheet name="FSEOG-income" sheetId="2" r:id="rId2"/>
  </sheets>
  <definedNames/>
  <calcPr fullCalcOnLoad="1"/>
</workbook>
</file>

<file path=xl/sharedStrings.xml><?xml version="1.0" encoding="utf-8"?>
<sst xmlns="http://schemas.openxmlformats.org/spreadsheetml/2006/main" count="84" uniqueCount="80">
  <si>
    <t>Federal Supplemental Educational Opportunity Grant</t>
  </si>
  <si>
    <t>Award Year 2000-01</t>
  </si>
  <si>
    <t>Total</t>
  </si>
  <si>
    <t>Amount</t>
  </si>
  <si>
    <t>Average</t>
  </si>
  <si>
    <t>Recipients</t>
  </si>
  <si>
    <t>Award</t>
  </si>
  <si>
    <t>Grant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</si>
  <si>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</si>
  <si>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</si>
  <si>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</si>
  <si>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</si>
  <si>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</si>
  <si>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</si>
  <si>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</si>
  <si>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</si>
  <si>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</si>
  <si>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</si>
  <si>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</si>
  <si>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</si>
  <si>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</si>
  <si>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</si>
  <si>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</si>
  <si>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</si>
  <si>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</si>
  <si>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</si>
  <si>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</si>
  <si>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</si>
  <si>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</si>
  <si>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</si>
  <si>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</si>
  <si>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</si>
  <si>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</si>
  <si>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</si>
  <si>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</si>
  <si>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</si>
  <si>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</si>
  <si>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</si>
  <si>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</si>
  <si>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</si>
  <si>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</si>
  <si>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</si>
  <si>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</si>
  <si>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</si>
  <si>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</si>
  <si>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</si>
  <si>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</si>
  <si>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</si>
  <si>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</si>
  <si>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</si>
  <si>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</si>
  <si>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</si>
  <si>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</si>
  <si>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</si>
  <si>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</si>
  <si>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</si>
  <si>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</si>
  <si>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</si>
  <si>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</si>
  <si>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</si>
  <si>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</si>
  <si>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</si>
  <si>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</si>
  <si>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US TOTAL</t>
  </si>
  <si>
    <t>FSEOG Awards and Recipients for 2000-01 -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</si>
  <si>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</si>
  <si>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</si>
  <si>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</si>
  <si>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</si>
  <si>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</si>
  <si>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</si>
  <si>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</si>
  <si>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</si>
  <si>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</si>
  <si>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&amp; Over</t>
  </si>
  <si>
    <t>Students</t>
  </si>
  <si>
    <t>Percent</t>
  </si>
  <si>
    <t>Award ($)</t>
  </si>
  <si>
    <t>Award  ($)</t>
  </si>
  <si>
    <t>Addendum 4/3/03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</si>
</sst>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2.7109375" style="0" customWidth="1"/>
    <col min="4" max="4" width="3.7109375" style="0" customWidth="1"/>
    <col min="5" max="5" width="4.7109375" style="0" customWidth="1"/>
    <col min="6" max="6" width="16.7109375" style="0" customWidth="1"/>
    <col min="7" max="7" width="3.7109375" style="0" customWidth="1"/>
    <col min="8" max="8" width="4.7109375" style="0" customWidth="1"/>
    <col min="9" max="9" width="11.7109375" style="0" customWidth="1"/>
    <col min="10" max="10" width="3.7109375" style="0" customWidth="1"/>
    <col min="12" max="12" width="12.140625" style="0" customWidth="1"/>
    <col min="13" max="13" width="14.8515625" style="0" customWidth="1"/>
  </cols>
  <sheetData>
    <row r="1" spans="1:10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8:10" ht="12.75">
      <c r="H3" s="13" t="s">
        <v>79</v>
      </c>
      <c r="I3" s="13"/>
      <c r="J3" s="13"/>
    </row>
    <row r="4" spans="3:9" ht="12.75">
      <c r="C4" s="1"/>
      <c r="D4" s="1"/>
      <c r="E4" s="1"/>
      <c r="F4" s="1"/>
      <c r="G4" s="1"/>
      <c r="H4" s="1"/>
      <c r="I4" s="1"/>
    </row>
    <row r="5" spans="3:10" ht="12.75">
      <c r="C5" s="13" t="s">
        <v>2</v>
      </c>
      <c r="D5" s="13"/>
      <c r="E5" s="1"/>
      <c r="F5" s="13" t="s">
        <v>3</v>
      </c>
      <c r="G5" s="13"/>
      <c r="H5" s="1"/>
      <c r="I5" s="13" t="s">
        <v>4</v>
      </c>
      <c r="J5" s="13"/>
    </row>
    <row r="6" spans="3:10" ht="12.75">
      <c r="C6" s="13" t="s">
        <v>5</v>
      </c>
      <c r="D6" s="13"/>
      <c r="E6" s="1"/>
      <c r="F6" s="13" t="s">
        <v>6</v>
      </c>
      <c r="G6" s="13"/>
      <c r="H6" s="1"/>
      <c r="I6" s="13" t="s">
        <v>7</v>
      </c>
      <c r="J6" s="13"/>
    </row>
    <row r="8" spans="1:13" ht="12.75">
      <c r="A8" t="s">
        <v>8</v>
      </c>
      <c r="B8" s="2"/>
      <c r="C8" s="2">
        <v>17390</v>
      </c>
      <c r="D8" s="2"/>
      <c r="E8" s="2"/>
      <c r="F8" s="3">
        <v>12067028</v>
      </c>
      <c r="G8" s="3"/>
      <c r="H8" s="3"/>
      <c r="I8" s="3">
        <f aca="true" t="shared" si="0" ref="I8:I39">SUM(F8/C8)</f>
        <v>693.9061529614721</v>
      </c>
      <c r="L8" s="2"/>
      <c r="M8" s="3"/>
    </row>
    <row r="9" spans="1:13" ht="12.75">
      <c r="A9" t="s">
        <v>9</v>
      </c>
      <c r="B9" s="2"/>
      <c r="C9" s="2">
        <v>1529</v>
      </c>
      <c r="D9" s="2"/>
      <c r="E9" s="2"/>
      <c r="F9" s="2">
        <v>929438</v>
      </c>
      <c r="G9" s="2"/>
      <c r="H9" s="2"/>
      <c r="I9" s="2">
        <f t="shared" si="0"/>
        <v>607.8731196860693</v>
      </c>
      <c r="L9" s="2"/>
      <c r="M9" s="2"/>
    </row>
    <row r="10" spans="1:13" ht="12.75">
      <c r="A10" t="s">
        <v>10</v>
      </c>
      <c r="B10" s="2"/>
      <c r="C10" s="2">
        <v>19732</v>
      </c>
      <c r="D10" s="2"/>
      <c r="E10" s="2"/>
      <c r="F10" s="2">
        <v>12368516</v>
      </c>
      <c r="G10" s="2"/>
      <c r="H10" s="2"/>
      <c r="I10" s="2">
        <f t="shared" si="0"/>
        <v>626.8252584634097</v>
      </c>
      <c r="L10" s="2"/>
      <c r="M10" s="2"/>
    </row>
    <row r="11" spans="1:13" ht="12.75">
      <c r="A11" t="s">
        <v>11</v>
      </c>
      <c r="B11" s="2"/>
      <c r="C11" s="2">
        <v>9547</v>
      </c>
      <c r="D11" s="2"/>
      <c r="E11" s="2"/>
      <c r="F11" s="2">
        <v>5557077</v>
      </c>
      <c r="G11" s="2"/>
      <c r="H11" s="2"/>
      <c r="I11" s="2">
        <f t="shared" si="0"/>
        <v>582.0757305959987</v>
      </c>
      <c r="L11" s="2"/>
      <c r="M11" s="2"/>
    </row>
    <row r="12" spans="1:13" ht="12.75">
      <c r="A12" t="s">
        <v>12</v>
      </c>
      <c r="B12" s="2"/>
      <c r="C12" s="2">
        <v>139590</v>
      </c>
      <c r="D12" s="2"/>
      <c r="E12" s="2"/>
      <c r="F12" s="2">
        <v>95940932</v>
      </c>
      <c r="G12" s="2"/>
      <c r="H12" s="2"/>
      <c r="I12" s="2">
        <f t="shared" si="0"/>
        <v>687.3051937817895</v>
      </c>
      <c r="L12" s="2"/>
      <c r="M12" s="2"/>
    </row>
    <row r="13" spans="1:13" ht="12.75">
      <c r="A13" t="s">
        <v>13</v>
      </c>
      <c r="B13" s="2"/>
      <c r="C13" s="2">
        <v>11828</v>
      </c>
      <c r="D13" s="2"/>
      <c r="E13" s="2"/>
      <c r="F13" s="2">
        <v>11468284</v>
      </c>
      <c r="G13" s="2"/>
      <c r="H13" s="2"/>
      <c r="I13" s="2">
        <f t="shared" si="0"/>
        <v>969.5877578626987</v>
      </c>
      <c r="L13" s="2"/>
      <c r="M13" s="2"/>
    </row>
    <row r="14" spans="1:13" ht="12.75">
      <c r="A14" t="s">
        <v>14</v>
      </c>
      <c r="B14" s="2"/>
      <c r="C14" s="2">
        <v>10556</v>
      </c>
      <c r="D14" s="2"/>
      <c r="E14" s="2"/>
      <c r="F14" s="2">
        <v>11976627</v>
      </c>
      <c r="G14" s="2"/>
      <c r="H14" s="2"/>
      <c r="I14" s="2">
        <f t="shared" si="0"/>
        <v>1134.5800492610838</v>
      </c>
      <c r="L14" s="2"/>
      <c r="M14" s="2"/>
    </row>
    <row r="15" spans="1:13" ht="12.75">
      <c r="A15" t="s">
        <v>15</v>
      </c>
      <c r="B15" s="2"/>
      <c r="C15" s="2">
        <v>3718</v>
      </c>
      <c r="D15" s="2"/>
      <c r="E15" s="2"/>
      <c r="F15" s="2">
        <v>2249386</v>
      </c>
      <c r="G15" s="2"/>
      <c r="H15" s="2"/>
      <c r="I15" s="2">
        <f t="shared" si="0"/>
        <v>604.9989241527703</v>
      </c>
      <c r="L15" s="2"/>
      <c r="M15" s="2"/>
    </row>
    <row r="16" spans="1:13" ht="12.75">
      <c r="A16" t="s">
        <v>16</v>
      </c>
      <c r="B16" s="2"/>
      <c r="C16" s="2">
        <v>6154</v>
      </c>
      <c r="D16" s="2"/>
      <c r="E16" s="2"/>
      <c r="F16" s="2">
        <v>8630296</v>
      </c>
      <c r="G16" s="2"/>
      <c r="H16" s="2"/>
      <c r="I16" s="2">
        <f t="shared" si="0"/>
        <v>1402.3880402989926</v>
      </c>
      <c r="L16" s="2"/>
      <c r="M16" s="2"/>
    </row>
    <row r="17" spans="1:13" ht="12.75">
      <c r="A17" t="s">
        <v>17</v>
      </c>
      <c r="B17" s="2"/>
      <c r="C17" s="2">
        <v>51702</v>
      </c>
      <c r="D17" s="2"/>
      <c r="E17" s="2"/>
      <c r="F17" s="2">
        <v>33609244</v>
      </c>
      <c r="G17" s="2"/>
      <c r="H17" s="2"/>
      <c r="I17" s="2">
        <f t="shared" si="0"/>
        <v>650.0569417043828</v>
      </c>
      <c r="L17" s="2"/>
      <c r="M17" s="2"/>
    </row>
    <row r="18" spans="1:13" ht="12.75">
      <c r="A18" t="s">
        <v>18</v>
      </c>
      <c r="B18" s="2"/>
      <c r="C18" s="2">
        <v>23664</v>
      </c>
      <c r="D18" s="2"/>
      <c r="E18" s="2"/>
      <c r="F18" s="2">
        <v>17142005</v>
      </c>
      <c r="G18" s="2"/>
      <c r="H18" s="2"/>
      <c r="I18" s="2">
        <f t="shared" si="0"/>
        <v>724.3916920216362</v>
      </c>
      <c r="L18" s="2"/>
      <c r="M18" s="2"/>
    </row>
    <row r="19" spans="1:13" ht="12.75">
      <c r="A19" t="s">
        <v>19</v>
      </c>
      <c r="B19" s="2"/>
      <c r="C19" s="2">
        <v>3240</v>
      </c>
      <c r="D19" s="2"/>
      <c r="E19" s="2"/>
      <c r="F19" s="2">
        <v>2341942</v>
      </c>
      <c r="G19" s="2"/>
      <c r="H19" s="2"/>
      <c r="I19" s="2">
        <f t="shared" si="0"/>
        <v>722.8216049382715</v>
      </c>
      <c r="L19" s="2"/>
      <c r="M19" s="2"/>
    </row>
    <row r="20" spans="1:13" ht="12.75">
      <c r="A20" t="s">
        <v>20</v>
      </c>
      <c r="B20" s="2"/>
      <c r="C20" s="2">
        <v>6394</v>
      </c>
      <c r="D20" s="2"/>
      <c r="E20" s="2"/>
      <c r="F20" s="2">
        <v>2558286</v>
      </c>
      <c r="G20" s="2"/>
      <c r="H20" s="2"/>
      <c r="I20" s="2">
        <f t="shared" si="0"/>
        <v>400.10728808257744</v>
      </c>
      <c r="L20" s="2"/>
      <c r="M20" s="2"/>
    </row>
    <row r="21" spans="1:13" ht="12.75">
      <c r="A21" t="s">
        <v>21</v>
      </c>
      <c r="B21" s="2"/>
      <c r="C21" s="2">
        <v>42894</v>
      </c>
      <c r="D21" s="2"/>
      <c r="E21" s="2"/>
      <c r="F21" s="2">
        <v>45058635</v>
      </c>
      <c r="G21" s="2"/>
      <c r="H21" s="2"/>
      <c r="I21" s="2">
        <f t="shared" si="0"/>
        <v>1050.4647503147294</v>
      </c>
      <c r="L21" s="2"/>
      <c r="M21" s="2"/>
    </row>
    <row r="22" spans="1:13" ht="12.75">
      <c r="A22" t="s">
        <v>22</v>
      </c>
      <c r="B22" s="2"/>
      <c r="C22" s="2">
        <v>28751</v>
      </c>
      <c r="D22" s="2"/>
      <c r="E22" s="2"/>
      <c r="F22" s="2">
        <v>19970480</v>
      </c>
      <c r="G22" s="2"/>
      <c r="H22" s="2"/>
      <c r="I22" s="2">
        <f t="shared" si="0"/>
        <v>694.6012312615213</v>
      </c>
      <c r="L22" s="2"/>
      <c r="M22" s="2"/>
    </row>
    <row r="23" spans="1:13" ht="12.75">
      <c r="A23" t="s">
        <v>23</v>
      </c>
      <c r="B23" s="2"/>
      <c r="C23" s="2">
        <v>14851</v>
      </c>
      <c r="D23" s="2"/>
      <c r="E23" s="2"/>
      <c r="F23" s="2">
        <v>11308780</v>
      </c>
      <c r="G23" s="2"/>
      <c r="H23" s="2"/>
      <c r="I23" s="2">
        <f t="shared" si="0"/>
        <v>761.4827284357956</v>
      </c>
      <c r="L23" s="2"/>
      <c r="M23" s="2"/>
    </row>
    <row r="24" spans="1:13" ht="12.75">
      <c r="A24" t="s">
        <v>24</v>
      </c>
      <c r="B24" s="2"/>
      <c r="C24" s="2">
        <v>13114</v>
      </c>
      <c r="D24" s="2"/>
      <c r="E24" s="2"/>
      <c r="F24" s="2">
        <v>6482726</v>
      </c>
      <c r="G24" s="2"/>
      <c r="H24" s="2"/>
      <c r="I24" s="2">
        <f t="shared" si="0"/>
        <v>494.33628183620556</v>
      </c>
      <c r="L24" s="2"/>
      <c r="M24" s="2"/>
    </row>
    <row r="25" spans="1:13" ht="12.75">
      <c r="A25" t="s">
        <v>25</v>
      </c>
      <c r="B25" s="2"/>
      <c r="C25" s="2">
        <v>16102</v>
      </c>
      <c r="D25" s="2"/>
      <c r="E25" s="2"/>
      <c r="F25" s="2">
        <v>10006802</v>
      </c>
      <c r="G25" s="2"/>
      <c r="H25" s="2"/>
      <c r="I25" s="2">
        <f t="shared" si="0"/>
        <v>621.4632964849087</v>
      </c>
      <c r="L25" s="2"/>
      <c r="M25" s="2"/>
    </row>
    <row r="26" spans="1:13" ht="12.75">
      <c r="A26" t="s">
        <v>26</v>
      </c>
      <c r="B26" s="2"/>
      <c r="C26" s="2">
        <v>15456</v>
      </c>
      <c r="D26" s="2"/>
      <c r="E26" s="2"/>
      <c r="F26" s="2">
        <v>10646831</v>
      </c>
      <c r="G26" s="2"/>
      <c r="H26" s="2"/>
      <c r="I26" s="2">
        <f t="shared" si="0"/>
        <v>688.8477613871636</v>
      </c>
      <c r="L26" s="2"/>
      <c r="M26" s="2"/>
    </row>
    <row r="27" spans="1:13" ht="12.75">
      <c r="A27" t="s">
        <v>27</v>
      </c>
      <c r="B27" s="2"/>
      <c r="C27" s="2">
        <v>9996</v>
      </c>
      <c r="D27" s="2"/>
      <c r="E27" s="2"/>
      <c r="F27" s="2">
        <v>9396226</v>
      </c>
      <c r="G27" s="2"/>
      <c r="H27" s="2"/>
      <c r="I27" s="2">
        <f t="shared" si="0"/>
        <v>939.998599439776</v>
      </c>
      <c r="L27" s="2"/>
      <c r="M27" s="2"/>
    </row>
    <row r="28" spans="1:13" ht="12.75">
      <c r="A28" t="s">
        <v>28</v>
      </c>
      <c r="B28" s="2"/>
      <c r="C28" s="2">
        <v>19264</v>
      </c>
      <c r="D28" s="2"/>
      <c r="E28" s="2"/>
      <c r="F28" s="2">
        <v>13888780</v>
      </c>
      <c r="G28" s="2"/>
      <c r="H28" s="2"/>
      <c r="I28" s="2">
        <f t="shared" si="0"/>
        <v>720.9707225913621</v>
      </c>
      <c r="L28" s="2"/>
      <c r="M28" s="2"/>
    </row>
    <row r="29" spans="1:13" ht="12.75">
      <c r="A29" t="s">
        <v>29</v>
      </c>
      <c r="B29" s="2"/>
      <c r="C29" s="2">
        <v>35052</v>
      </c>
      <c r="D29" s="2"/>
      <c r="E29" s="2"/>
      <c r="F29" s="2">
        <v>44035916</v>
      </c>
      <c r="G29" s="2"/>
      <c r="H29" s="2"/>
      <c r="I29" s="2">
        <f t="shared" si="0"/>
        <v>1256.3025219673627</v>
      </c>
      <c r="L29" s="2"/>
      <c r="M29" s="2"/>
    </row>
    <row r="30" spans="1:13" ht="12.75">
      <c r="A30" t="s">
        <v>30</v>
      </c>
      <c r="B30" s="2"/>
      <c r="C30" s="2">
        <v>47359</v>
      </c>
      <c r="D30" s="2"/>
      <c r="E30" s="2"/>
      <c r="F30" s="2">
        <v>31113554</v>
      </c>
      <c r="G30" s="2"/>
      <c r="H30" s="2"/>
      <c r="I30" s="2">
        <f t="shared" si="0"/>
        <v>656.9723600582782</v>
      </c>
      <c r="L30" s="2"/>
      <c r="M30" s="2"/>
    </row>
    <row r="31" spans="1:13" ht="12.75">
      <c r="A31" t="s">
        <v>31</v>
      </c>
      <c r="B31" s="2"/>
      <c r="C31" s="2">
        <v>18956</v>
      </c>
      <c r="D31" s="2"/>
      <c r="E31" s="2"/>
      <c r="F31" s="2">
        <v>20124485</v>
      </c>
      <c r="G31" s="2"/>
      <c r="H31" s="2"/>
      <c r="I31" s="2">
        <f t="shared" si="0"/>
        <v>1061.6419603291833</v>
      </c>
      <c r="L31" s="2"/>
      <c r="M31" s="2"/>
    </row>
    <row r="32" spans="1:13" ht="12.75">
      <c r="A32" t="s">
        <v>32</v>
      </c>
      <c r="B32" s="2"/>
      <c r="C32" s="2">
        <v>13686</v>
      </c>
      <c r="D32" s="2"/>
      <c r="E32" s="2"/>
      <c r="F32" s="2">
        <v>8930665</v>
      </c>
      <c r="G32" s="2"/>
      <c r="H32" s="2"/>
      <c r="I32" s="2">
        <f t="shared" si="0"/>
        <v>652.5401870524623</v>
      </c>
      <c r="L32" s="2"/>
      <c r="M32" s="2"/>
    </row>
    <row r="33" spans="1:13" ht="12.75">
      <c r="A33" t="s">
        <v>33</v>
      </c>
      <c r="B33" s="2"/>
      <c r="C33" s="2">
        <v>19522</v>
      </c>
      <c r="D33" s="2"/>
      <c r="E33" s="2"/>
      <c r="F33" s="2">
        <v>15819852</v>
      </c>
      <c r="G33" s="2"/>
      <c r="H33" s="2"/>
      <c r="I33" s="2">
        <f t="shared" si="0"/>
        <v>810.36020899498</v>
      </c>
      <c r="L33" s="2"/>
      <c r="M33" s="2"/>
    </row>
    <row r="34" spans="1:13" ht="12.75">
      <c r="A34" t="s">
        <v>34</v>
      </c>
      <c r="B34" s="2"/>
      <c r="C34" s="2">
        <v>4930</v>
      </c>
      <c r="D34" s="2"/>
      <c r="E34" s="2"/>
      <c r="F34" s="2">
        <v>2534879</v>
      </c>
      <c r="G34" s="2"/>
      <c r="H34" s="2"/>
      <c r="I34" s="2">
        <f t="shared" si="0"/>
        <v>514.1742393509128</v>
      </c>
      <c r="L34" s="2"/>
      <c r="M34" s="2"/>
    </row>
    <row r="35" spans="1:13" ht="12.75">
      <c r="A35" t="s">
        <v>35</v>
      </c>
      <c r="B35" s="2"/>
      <c r="C35" s="2">
        <v>8795</v>
      </c>
      <c r="D35" s="2"/>
      <c r="E35" s="2"/>
      <c r="F35" s="2">
        <v>5649491</v>
      </c>
      <c r="G35" s="2"/>
      <c r="H35" s="2"/>
      <c r="I35" s="2">
        <f t="shared" si="0"/>
        <v>642.3525866969869</v>
      </c>
      <c r="L35" s="2"/>
      <c r="M35" s="2"/>
    </row>
    <row r="36" spans="1:13" ht="12.75">
      <c r="A36" t="s">
        <v>36</v>
      </c>
      <c r="B36" s="2"/>
      <c r="C36" s="2">
        <v>2379</v>
      </c>
      <c r="D36" s="2"/>
      <c r="E36" s="2"/>
      <c r="F36" s="2">
        <v>1735779</v>
      </c>
      <c r="G36" s="2"/>
      <c r="H36" s="2"/>
      <c r="I36" s="2">
        <f t="shared" si="0"/>
        <v>729.625472887768</v>
      </c>
      <c r="L36" s="2"/>
      <c r="M36" s="2"/>
    </row>
    <row r="37" spans="1:13" ht="12.75">
      <c r="A37" t="s">
        <v>37</v>
      </c>
      <c r="B37" s="2"/>
      <c r="C37" s="2">
        <v>6885</v>
      </c>
      <c r="D37" s="2"/>
      <c r="E37" s="2"/>
      <c r="F37" s="2">
        <v>7911728</v>
      </c>
      <c r="G37" s="2"/>
      <c r="H37" s="2"/>
      <c r="I37" s="2">
        <f t="shared" si="0"/>
        <v>1149.125344952796</v>
      </c>
      <c r="L37" s="2"/>
      <c r="M37" s="2"/>
    </row>
    <row r="38" spans="1:13" ht="12.75">
      <c r="A38" t="s">
        <v>38</v>
      </c>
      <c r="B38" s="2"/>
      <c r="C38" s="2">
        <v>25472</v>
      </c>
      <c r="D38" s="2"/>
      <c r="E38" s="2"/>
      <c r="F38" s="2">
        <v>18480754</v>
      </c>
      <c r="G38" s="2"/>
      <c r="H38" s="2"/>
      <c r="I38" s="2">
        <f t="shared" si="0"/>
        <v>725.5321136934673</v>
      </c>
      <c r="L38" s="2"/>
      <c r="M38" s="2"/>
    </row>
    <row r="39" spans="1:13" ht="12.75">
      <c r="A39" t="s">
        <v>39</v>
      </c>
      <c r="B39" s="2"/>
      <c r="C39" s="2">
        <v>5001</v>
      </c>
      <c r="D39" s="2"/>
      <c r="E39" s="2"/>
      <c r="F39" s="2">
        <v>4364376</v>
      </c>
      <c r="G39" s="2"/>
      <c r="H39" s="2"/>
      <c r="I39" s="2">
        <f t="shared" si="0"/>
        <v>872.7006598680264</v>
      </c>
      <c r="L39" s="2"/>
      <c r="M39" s="2"/>
    </row>
    <row r="40" spans="1:13" ht="12.75">
      <c r="A40" t="s">
        <v>40</v>
      </c>
      <c r="B40" s="2"/>
      <c r="C40" s="2">
        <v>97823</v>
      </c>
      <c r="D40" s="2"/>
      <c r="E40" s="2"/>
      <c r="F40" s="2">
        <v>91946521</v>
      </c>
      <c r="G40" s="2"/>
      <c r="H40" s="2"/>
      <c r="I40" s="2">
        <f aca="true" t="shared" si="1" ref="I40:I62">SUM(F40/C40)</f>
        <v>939.9274301544626</v>
      </c>
      <c r="L40" s="2"/>
      <c r="M40" s="2"/>
    </row>
    <row r="41" spans="1:13" ht="12.75">
      <c r="A41" t="s">
        <v>41</v>
      </c>
      <c r="B41" s="2"/>
      <c r="C41" s="2">
        <v>22200</v>
      </c>
      <c r="D41" s="2"/>
      <c r="E41" s="2"/>
      <c r="F41" s="2">
        <v>23117888</v>
      </c>
      <c r="G41" s="2"/>
      <c r="H41" s="2"/>
      <c r="I41" s="2">
        <f t="shared" si="1"/>
        <v>1041.3463063063064</v>
      </c>
      <c r="L41" s="2"/>
      <c r="M41" s="2"/>
    </row>
    <row r="42" spans="1:13" ht="12.75">
      <c r="A42" t="s">
        <v>42</v>
      </c>
      <c r="B42" s="2"/>
      <c r="C42" s="2">
        <v>4879</v>
      </c>
      <c r="D42" s="2"/>
      <c r="E42" s="2"/>
      <c r="F42" s="2">
        <v>3528436</v>
      </c>
      <c r="G42" s="2"/>
      <c r="H42" s="2"/>
      <c r="I42" s="2">
        <f t="shared" si="1"/>
        <v>723.1883582701373</v>
      </c>
      <c r="L42" s="2"/>
      <c r="M42" s="2"/>
    </row>
    <row r="43" spans="1:13" ht="12.75">
      <c r="A43" t="s">
        <v>43</v>
      </c>
      <c r="B43" s="2"/>
      <c r="C43" s="2">
        <v>44285</v>
      </c>
      <c r="D43" s="2"/>
      <c r="E43" s="2"/>
      <c r="F43" s="2">
        <v>35452490</v>
      </c>
      <c r="G43" s="2"/>
      <c r="H43" s="2"/>
      <c r="I43" s="2">
        <f t="shared" si="1"/>
        <v>800.5530089194987</v>
      </c>
      <c r="L43" s="2"/>
      <c r="M43" s="2"/>
    </row>
    <row r="44" spans="1:13" ht="12.75">
      <c r="A44" t="s">
        <v>44</v>
      </c>
      <c r="B44" s="2"/>
      <c r="C44" s="2">
        <v>13896</v>
      </c>
      <c r="D44" s="2"/>
      <c r="E44" s="2"/>
      <c r="F44" s="2">
        <v>8108759</v>
      </c>
      <c r="G44" s="2"/>
      <c r="H44" s="2"/>
      <c r="I44" s="2">
        <f t="shared" si="1"/>
        <v>583.531879677605</v>
      </c>
      <c r="L44" s="2"/>
      <c r="M44" s="2"/>
    </row>
    <row r="45" spans="1:13" ht="12.75">
      <c r="A45" t="s">
        <v>45</v>
      </c>
      <c r="B45" s="2"/>
      <c r="C45" s="2">
        <v>19403</v>
      </c>
      <c r="D45" s="2"/>
      <c r="E45" s="2"/>
      <c r="F45" s="2">
        <v>13037362</v>
      </c>
      <c r="G45" s="2"/>
      <c r="H45" s="2"/>
      <c r="I45" s="2">
        <f t="shared" si="1"/>
        <v>671.9250631345668</v>
      </c>
      <c r="L45" s="2"/>
      <c r="M45" s="2"/>
    </row>
    <row r="46" spans="1:13" ht="12.75">
      <c r="A46" t="s">
        <v>46</v>
      </c>
      <c r="B46" s="2"/>
      <c r="C46" s="2">
        <v>58059</v>
      </c>
      <c r="D46" s="2"/>
      <c r="E46" s="2"/>
      <c r="F46" s="2">
        <v>56015501</v>
      </c>
      <c r="G46" s="2"/>
      <c r="H46" s="2"/>
      <c r="I46" s="2">
        <f t="shared" si="1"/>
        <v>964.8030624020394</v>
      </c>
      <c r="L46" s="2"/>
      <c r="M46" s="2"/>
    </row>
    <row r="47" spans="1:13" ht="12.75">
      <c r="A47" t="s">
        <v>47</v>
      </c>
      <c r="B47" s="2"/>
      <c r="C47" s="2">
        <v>47250</v>
      </c>
      <c r="D47" s="2"/>
      <c r="E47" s="2"/>
      <c r="F47" s="2">
        <v>13599515</v>
      </c>
      <c r="G47" s="2"/>
      <c r="H47" s="2"/>
      <c r="I47" s="2">
        <f t="shared" si="1"/>
        <v>287.82042328042326</v>
      </c>
      <c r="L47" s="2"/>
      <c r="M47" s="2"/>
    </row>
    <row r="48" spans="1:13" ht="12.75">
      <c r="A48" t="s">
        <v>48</v>
      </c>
      <c r="B48" s="2"/>
      <c r="C48" s="2">
        <v>10495</v>
      </c>
      <c r="D48" s="2"/>
      <c r="E48" s="2"/>
      <c r="F48" s="2">
        <v>8573540</v>
      </c>
      <c r="G48" s="2"/>
      <c r="H48" s="2"/>
      <c r="I48" s="2">
        <f t="shared" si="1"/>
        <v>816.9166269652216</v>
      </c>
      <c r="L48" s="2"/>
      <c r="M48" s="2"/>
    </row>
    <row r="49" spans="1:13" ht="12.75">
      <c r="A49" t="s">
        <v>49</v>
      </c>
      <c r="B49" s="2"/>
      <c r="C49" s="2">
        <v>15606</v>
      </c>
      <c r="D49" s="2"/>
      <c r="E49" s="2"/>
      <c r="F49" s="2">
        <v>11474158</v>
      </c>
      <c r="G49" s="2"/>
      <c r="H49" s="2"/>
      <c r="I49" s="2">
        <f t="shared" si="1"/>
        <v>735.240164039472</v>
      </c>
      <c r="L49" s="2"/>
      <c r="M49" s="2"/>
    </row>
    <row r="50" spans="1:13" ht="12.75">
      <c r="A50" t="s">
        <v>50</v>
      </c>
      <c r="B50" s="2"/>
      <c r="C50" s="2">
        <v>5834</v>
      </c>
      <c r="D50" s="2"/>
      <c r="E50" s="2"/>
      <c r="F50" s="2">
        <v>3851209</v>
      </c>
      <c r="G50" s="2"/>
      <c r="H50" s="2"/>
      <c r="I50" s="2">
        <f t="shared" si="1"/>
        <v>660.1318135070278</v>
      </c>
      <c r="L50" s="2"/>
      <c r="M50" s="2"/>
    </row>
    <row r="51" spans="1:13" ht="12.75">
      <c r="A51" t="s">
        <v>51</v>
      </c>
      <c r="B51" s="2"/>
      <c r="C51" s="2">
        <v>21853</v>
      </c>
      <c r="D51" s="2"/>
      <c r="E51" s="2"/>
      <c r="F51" s="2">
        <v>14945757</v>
      </c>
      <c r="G51" s="2"/>
      <c r="H51" s="2"/>
      <c r="I51" s="2">
        <f t="shared" si="1"/>
        <v>683.9224362787718</v>
      </c>
      <c r="L51" s="2"/>
      <c r="M51" s="2"/>
    </row>
    <row r="52" spans="1:13" ht="12.75">
      <c r="A52" t="s">
        <v>52</v>
      </c>
      <c r="B52" s="2"/>
      <c r="C52" s="2">
        <v>59226</v>
      </c>
      <c r="D52" s="2"/>
      <c r="E52" s="2"/>
      <c r="F52" s="2">
        <v>42607209</v>
      </c>
      <c r="G52" s="2"/>
      <c r="H52" s="2"/>
      <c r="I52" s="2">
        <f t="shared" si="1"/>
        <v>719.4004153581197</v>
      </c>
      <c r="L52" s="2"/>
      <c r="M52" s="2"/>
    </row>
    <row r="53" spans="1:13" ht="12.75">
      <c r="A53" t="s">
        <v>53</v>
      </c>
      <c r="B53" s="2"/>
      <c r="C53" s="2">
        <v>8193</v>
      </c>
      <c r="D53" s="2"/>
      <c r="E53" s="2"/>
      <c r="F53" s="2">
        <v>4777811</v>
      </c>
      <c r="G53" s="2"/>
      <c r="H53" s="2"/>
      <c r="I53" s="2">
        <f t="shared" si="1"/>
        <v>583.1576955937995</v>
      </c>
      <c r="L53" s="2"/>
      <c r="M53" s="2"/>
    </row>
    <row r="54" spans="1:13" ht="12.75">
      <c r="A54" t="s">
        <v>54</v>
      </c>
      <c r="B54" s="2"/>
      <c r="C54" s="2">
        <v>5577</v>
      </c>
      <c r="D54" s="2"/>
      <c r="E54" s="2"/>
      <c r="F54" s="2">
        <v>6956424</v>
      </c>
      <c r="G54" s="2"/>
      <c r="H54" s="2"/>
      <c r="I54" s="2">
        <f t="shared" si="1"/>
        <v>1247.3415814954276</v>
      </c>
      <c r="L54" s="2"/>
      <c r="M54" s="2"/>
    </row>
    <row r="55" spans="1:13" ht="12.75">
      <c r="A55" t="s">
        <v>55</v>
      </c>
      <c r="B55" s="2"/>
      <c r="C55" s="2">
        <v>27662</v>
      </c>
      <c r="D55" s="2"/>
      <c r="E55" s="2"/>
      <c r="F55" s="2">
        <v>17064459</v>
      </c>
      <c r="G55" s="2"/>
      <c r="H55" s="2"/>
      <c r="I55" s="2">
        <f t="shared" si="1"/>
        <v>616.8917287253272</v>
      </c>
      <c r="L55" s="2"/>
      <c r="M55" s="2"/>
    </row>
    <row r="56" spans="1:13" ht="12.75">
      <c r="A56" t="s">
        <v>56</v>
      </c>
      <c r="B56" s="2"/>
      <c r="C56" s="2">
        <v>22194</v>
      </c>
      <c r="D56" s="2"/>
      <c r="E56" s="2"/>
      <c r="F56" s="2">
        <v>17630258</v>
      </c>
      <c r="G56" s="2"/>
      <c r="H56" s="2"/>
      <c r="I56" s="2">
        <f t="shared" si="1"/>
        <v>794.3704604848157</v>
      </c>
      <c r="L56" s="2"/>
      <c r="M56" s="2"/>
    </row>
    <row r="57" spans="1:13" ht="12.75">
      <c r="A57" t="s">
        <v>57</v>
      </c>
      <c r="B57" s="2"/>
      <c r="C57" s="2">
        <v>6981</v>
      </c>
      <c r="D57" s="2"/>
      <c r="E57" s="2"/>
      <c r="F57" s="2">
        <v>6035675</v>
      </c>
      <c r="G57" s="2"/>
      <c r="H57" s="2"/>
      <c r="I57" s="2">
        <f t="shared" si="1"/>
        <v>864.5860191949578</v>
      </c>
      <c r="L57" s="2"/>
      <c r="M57" s="2"/>
    </row>
    <row r="58" spans="1:13" ht="12.75">
      <c r="A58" t="s">
        <v>58</v>
      </c>
      <c r="B58" s="2"/>
      <c r="C58" s="2">
        <v>26114</v>
      </c>
      <c r="D58" s="2"/>
      <c r="E58" s="2"/>
      <c r="F58" s="2">
        <v>22135693</v>
      </c>
      <c r="G58" s="2"/>
      <c r="H58" s="2"/>
      <c r="I58" s="2">
        <f t="shared" si="1"/>
        <v>847.6561614459677</v>
      </c>
      <c r="L58" s="2"/>
      <c r="M58" s="2"/>
    </row>
    <row r="59" spans="1:13" ht="12.75">
      <c r="A59" t="s">
        <v>59</v>
      </c>
      <c r="B59" s="2"/>
      <c r="C59" s="2">
        <v>1627</v>
      </c>
      <c r="D59" s="2"/>
      <c r="E59" s="2"/>
      <c r="F59" s="2">
        <v>1168897</v>
      </c>
      <c r="G59" s="2"/>
      <c r="H59" s="2"/>
      <c r="I59" s="2">
        <f t="shared" si="1"/>
        <v>718.4370006146281</v>
      </c>
      <c r="L59" s="2"/>
      <c r="M59" s="2"/>
    </row>
    <row r="60" spans="1:13" ht="12.75">
      <c r="A60" t="s">
        <v>60</v>
      </c>
      <c r="B60" s="2"/>
      <c r="C60" s="2">
        <v>392</v>
      </c>
      <c r="D60" s="2"/>
      <c r="E60" s="2"/>
      <c r="F60" s="2">
        <v>83150</v>
      </c>
      <c r="G60" s="2"/>
      <c r="H60" s="2"/>
      <c r="I60" s="2">
        <f t="shared" si="1"/>
        <v>212.1173469387755</v>
      </c>
      <c r="L60" s="2"/>
      <c r="M60" s="2"/>
    </row>
    <row r="61" spans="1:13" ht="12.75">
      <c r="A61" t="s">
        <v>61</v>
      </c>
      <c r="B61" s="2"/>
      <c r="C61" s="2">
        <v>49</v>
      </c>
      <c r="D61" s="2"/>
      <c r="E61" s="2"/>
      <c r="F61" s="2">
        <v>77977</v>
      </c>
      <c r="G61" s="2"/>
      <c r="H61" s="2"/>
      <c r="I61" s="2">
        <f t="shared" si="1"/>
        <v>1591.3673469387754</v>
      </c>
      <c r="L61" s="2"/>
      <c r="M61" s="2"/>
    </row>
    <row r="62" spans="1:13" ht="12.75">
      <c r="A62" t="s">
        <v>62</v>
      </c>
      <c r="B62" s="2"/>
      <c r="C62" s="2">
        <v>1142</v>
      </c>
      <c r="D62" s="2"/>
      <c r="E62" s="2"/>
      <c r="F62" s="2">
        <v>254685</v>
      </c>
      <c r="G62" s="2"/>
      <c r="H62" s="2"/>
      <c r="I62" s="2">
        <f t="shared" si="1"/>
        <v>223.01663747810858</v>
      </c>
      <c r="L62" s="2"/>
      <c r="M62" s="2"/>
    </row>
    <row r="63" spans="9:13" ht="12.75">
      <c r="I63" s="2"/>
      <c r="L63" s="2"/>
      <c r="M63" s="2"/>
    </row>
    <row r="64" spans="1:13" ht="12.75">
      <c r="A64" s="1" t="s">
        <v>63</v>
      </c>
      <c r="B64" s="4"/>
      <c r="C64" s="4">
        <f>SUM(C8:C62)</f>
        <v>1174249</v>
      </c>
      <c r="D64" s="4"/>
      <c r="E64" s="4"/>
      <c r="F64" s="5">
        <f>SUM(F8:F62)</f>
        <v>906743174</v>
      </c>
      <c r="G64" s="5"/>
      <c r="H64" s="5"/>
      <c r="I64" s="5">
        <f>SUM(F64/C64)</f>
        <v>772.1898626270919</v>
      </c>
      <c r="L64" s="2"/>
      <c r="M64" s="3"/>
    </row>
  </sheetData>
  <mergeCells count="9">
    <mergeCell ref="I5:J5"/>
    <mergeCell ref="I6:J6"/>
    <mergeCell ref="A1:J1"/>
    <mergeCell ref="A2:J2"/>
    <mergeCell ref="C5:D5"/>
    <mergeCell ref="C6:D6"/>
    <mergeCell ref="F5:G5"/>
    <mergeCell ref="F6:G6"/>
    <mergeCell ref="H3:J3"/>
  </mergeCells>
  <printOptions/>
  <pageMargins left="1.54" right="0.75" top="0.6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O22" sqref="O22"/>
    </sheetView>
  </sheetViews>
  <sheetFormatPr defaultColWidth="9.140625" defaultRowHeight="12.75"/>
  <cols>
    <col min="1" max="1" width="10.421875" style="0" customWidth="1"/>
    <col min="2" max="2" width="2.7109375" style="0" customWidth="1"/>
    <col min="4" max="4" width="2.421875" style="0" customWidth="1"/>
    <col min="6" max="6" width="2.57421875" style="0" customWidth="1"/>
    <col min="8" max="8" width="2.57421875" style="0" customWidth="1"/>
    <col min="10" max="10" width="2.7109375" style="0" customWidth="1"/>
    <col min="12" max="12" width="3.00390625" style="0" customWidth="1"/>
    <col min="14" max="14" width="2.7109375" style="0" customWidth="1"/>
    <col min="16" max="16" width="2.7109375" style="0" customWidth="1"/>
    <col min="18" max="18" width="2.8515625" style="0" customWidth="1"/>
  </cols>
  <sheetData>
    <row r="1" spans="1:20" ht="20.2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4" spans="5:20" ht="12.75">
      <c r="E4" s="16" t="s">
        <v>65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3" t="s">
        <v>66</v>
      </c>
      <c r="S4" s="13"/>
      <c r="T4" s="13"/>
    </row>
    <row r="5" spans="5:20" ht="12.75">
      <c r="E5" s="6" t="s">
        <v>67</v>
      </c>
      <c r="F5" s="6"/>
      <c r="G5" s="6" t="s">
        <v>68</v>
      </c>
      <c r="H5" s="6"/>
      <c r="I5" s="6" t="s">
        <v>69</v>
      </c>
      <c r="J5" s="6"/>
      <c r="K5" s="6" t="s">
        <v>70</v>
      </c>
      <c r="L5" s="6"/>
      <c r="M5" s="6" t="s">
        <v>71</v>
      </c>
      <c r="N5" s="6"/>
      <c r="O5" s="6" t="s">
        <v>72</v>
      </c>
      <c r="P5" s="6"/>
      <c r="Q5" s="7">
        <v>60000</v>
      </c>
      <c r="R5" s="13" t="s">
        <v>73</v>
      </c>
      <c r="S5" s="13"/>
      <c r="T5" s="13"/>
    </row>
    <row r="6" spans="3:20" ht="12.75">
      <c r="C6" s="1" t="s">
        <v>2</v>
      </c>
      <c r="D6" s="1"/>
      <c r="E6" s="7">
        <v>5999</v>
      </c>
      <c r="F6" s="7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9"/>
      <c r="Q6" s="6" t="s">
        <v>74</v>
      </c>
      <c r="R6" s="13" t="s">
        <v>75</v>
      </c>
      <c r="S6" s="13"/>
      <c r="T6" s="13"/>
    </row>
    <row r="8" spans="1:19" ht="12.75">
      <c r="A8" s="10" t="s">
        <v>5</v>
      </c>
      <c r="C8" s="11">
        <v>1175</v>
      </c>
      <c r="D8" s="11"/>
      <c r="E8" s="11">
        <v>57</v>
      </c>
      <c r="F8" s="11"/>
      <c r="G8" s="11">
        <v>67</v>
      </c>
      <c r="H8" s="11"/>
      <c r="I8" s="11">
        <v>194</v>
      </c>
      <c r="J8" s="11"/>
      <c r="K8" s="11">
        <v>90</v>
      </c>
      <c r="L8" s="11"/>
      <c r="M8" s="11">
        <v>109</v>
      </c>
      <c r="N8" s="11"/>
      <c r="O8" s="11">
        <v>47</v>
      </c>
      <c r="P8" s="11"/>
      <c r="Q8" s="11">
        <v>10</v>
      </c>
      <c r="R8" s="11"/>
      <c r="S8" s="11">
        <v>596</v>
      </c>
    </row>
    <row r="9" spans="1:19" ht="12.75">
      <c r="A9" s="10" t="s">
        <v>76</v>
      </c>
      <c r="C9" s="12">
        <f>SUM(E9:S9)</f>
        <v>99.57446808510639</v>
      </c>
      <c r="D9" s="12"/>
      <c r="E9" s="12">
        <f>SUM(E8/$C8)*100</f>
        <v>4.851063829787234</v>
      </c>
      <c r="F9" s="12"/>
      <c r="G9" s="12">
        <f aca="true" t="shared" si="0" ref="G9:S9">SUM(G8/$C8)*100</f>
        <v>5.702127659574468</v>
      </c>
      <c r="H9" s="12"/>
      <c r="I9" s="12">
        <f t="shared" si="0"/>
        <v>16.51063829787234</v>
      </c>
      <c r="J9" s="12"/>
      <c r="K9" s="12">
        <f t="shared" si="0"/>
        <v>7.659574468085106</v>
      </c>
      <c r="L9" s="12"/>
      <c r="M9" s="12">
        <f t="shared" si="0"/>
        <v>9.276595744680852</v>
      </c>
      <c r="N9" s="12"/>
      <c r="O9" s="12">
        <f t="shared" si="0"/>
        <v>4</v>
      </c>
      <c r="P9" s="12"/>
      <c r="Q9" s="12">
        <f t="shared" si="0"/>
        <v>0.851063829787234</v>
      </c>
      <c r="S9" s="12">
        <f t="shared" si="0"/>
        <v>50.723404255319146</v>
      </c>
    </row>
    <row r="10" ht="12.75">
      <c r="A10" s="10"/>
    </row>
    <row r="11" spans="1:19" ht="12.75">
      <c r="A11" s="10" t="s">
        <v>77</v>
      </c>
      <c r="C11">
        <v>907</v>
      </c>
      <c r="E11">
        <v>50</v>
      </c>
      <c r="G11">
        <v>56</v>
      </c>
      <c r="I11">
        <v>181</v>
      </c>
      <c r="K11">
        <v>92</v>
      </c>
      <c r="M11">
        <v>115</v>
      </c>
      <c r="O11">
        <v>52</v>
      </c>
      <c r="Q11">
        <v>12</v>
      </c>
      <c r="S11">
        <v>344</v>
      </c>
    </row>
    <row r="12" spans="1:19" ht="12.75">
      <c r="A12" s="10" t="s">
        <v>76</v>
      </c>
      <c r="C12" s="12">
        <f>SUM(E12:S12)</f>
        <v>99.44873208379272</v>
      </c>
      <c r="D12" s="12"/>
      <c r="E12" s="12">
        <f>SUM(E11/$C11)*100</f>
        <v>5.512679162072767</v>
      </c>
      <c r="F12" s="12"/>
      <c r="G12" s="12">
        <f aca="true" t="shared" si="1" ref="G12:S12">SUM(G11/$C11)*100</f>
        <v>6.174200661521499</v>
      </c>
      <c r="H12" s="12"/>
      <c r="I12" s="12">
        <f t="shared" si="1"/>
        <v>19.955898566703418</v>
      </c>
      <c r="J12" s="12"/>
      <c r="K12" s="12">
        <f t="shared" si="1"/>
        <v>10.143329658213892</v>
      </c>
      <c r="L12" s="12"/>
      <c r="M12" s="12">
        <f t="shared" si="1"/>
        <v>12.679162072767364</v>
      </c>
      <c r="N12" s="12"/>
      <c r="O12" s="12">
        <f t="shared" si="1"/>
        <v>5.733186328555679</v>
      </c>
      <c r="P12" s="12"/>
      <c r="Q12" s="12">
        <f t="shared" si="1"/>
        <v>1.3230429988974641</v>
      </c>
      <c r="S12" s="12">
        <f t="shared" si="1"/>
        <v>37.92723263506063</v>
      </c>
    </row>
    <row r="13" ht="12.75">
      <c r="A13" s="10"/>
    </row>
    <row r="14" ht="12.75">
      <c r="A14" s="10" t="s">
        <v>4</v>
      </c>
    </row>
    <row r="15" spans="1:19" ht="12.75">
      <c r="A15" s="10" t="s">
        <v>78</v>
      </c>
      <c r="C15" s="11">
        <v>772</v>
      </c>
      <c r="D15" s="11"/>
      <c r="E15" s="11">
        <v>890</v>
      </c>
      <c r="F15" s="11"/>
      <c r="G15" s="11">
        <v>834</v>
      </c>
      <c r="H15" s="11"/>
      <c r="I15" s="11">
        <v>934</v>
      </c>
      <c r="J15" s="11"/>
      <c r="K15" s="11">
        <v>11019</v>
      </c>
      <c r="L15" s="11"/>
      <c r="M15" s="11">
        <v>1059</v>
      </c>
      <c r="N15" s="11"/>
      <c r="O15" s="11">
        <v>1095</v>
      </c>
      <c r="P15" s="11"/>
      <c r="Q15" s="11">
        <v>1224</v>
      </c>
      <c r="R15" s="11"/>
      <c r="S15" s="11">
        <v>576</v>
      </c>
    </row>
  </sheetData>
  <mergeCells count="5">
    <mergeCell ref="R6:T6"/>
    <mergeCell ref="A1:T1"/>
    <mergeCell ref="E4:Q4"/>
    <mergeCell ref="R4:T4"/>
    <mergeCell ref="R5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Schulz</dc:creator>
  <cp:keywords/>
  <dc:description/>
  <cp:lastModifiedBy>Philip Schulz</cp:lastModifiedBy>
  <dcterms:created xsi:type="dcterms:W3CDTF">2003-02-06T18:43:33Z</dcterms:created>
  <dcterms:modified xsi:type="dcterms:W3CDTF">2003-04-14T19:28:21Z</dcterms:modified>
  <cp:category/>
  <cp:version/>
  <cp:contentType/>
  <cp:contentStatus/>
</cp:coreProperties>
</file>